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<sst xmlns="http://schemas.openxmlformats.org/spreadsheetml/2006/main" count="113" uniqueCount="62">
  <si>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</si>
  <si>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</si>
  <si>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</si>
  <si>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</si>
  <si>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</si>
  <si>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</si>
  <si>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</si>
  <si>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</si>
  <si>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</si>
  <si>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</si>
  <si>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</si>
  <si>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</si>
  <si>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</si>
  <si>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</si>
  <si>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</si>
  <si>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</si>
  <si>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</si>
  <si>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</si>
  <si>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</si>
  <si>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</si>
  <si>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</si>
  <si>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</si>
  <si>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</si>
  <si>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</si>
  <si>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</si>
  <si>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</si>
  <si>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</si>
  <si>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</si>
  <si>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</si>
  <si>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</si>
  <si>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</si>
  <si>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</si>
  <si>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</si>
  <si>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</si>
  <si>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</si>
  <si>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</si>
  <si>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</si>
  <si>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</si>
  <si>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</si>
  <si>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</si>
  <si>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</si>
  <si>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</si>
  <si>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</si>
  <si>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</si>
  <si>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</si>
  <si>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</si>
  <si>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</si>
  <si>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</si>
  <si>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</si>
  <si>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</si>
  <si>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</si>
  <si>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</si>
  <si>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</si>
  <si>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</si>
  <si>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</si>
  <si>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</si>
  <si>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</si>
  <si>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110年12月來臺旅客人次及成長率－按居住地分
Table 1-2 Visitor Arrivals by Residence,
December,2021</t>
  </si>
  <si>
    <t>110年12月 Dec.., 2021</t>
  </si>
  <si>
    <t>109年12月 Dec.., 2020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</si>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</sst>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541.0</v>
      </c>
      <c r="E4" s="5" t="n">
        <v>532.0</v>
      </c>
      <c r="F4" s="6" t="n">
        <v>9.0</v>
      </c>
      <c r="G4" s="5" t="n">
        <f>H4+I4</f>
        <v>654.0</v>
      </c>
      <c r="H4" s="5" t="n">
        <v>632.0</v>
      </c>
      <c r="I4" s="6" t="n">
        <v>22.0</v>
      </c>
      <c r="J4" s="7" t="n">
        <f>IF(G4=0,"-",((D4/G4)-1)*100)</f>
        <v>-17.2782874617737</v>
      </c>
      <c r="K4" s="7" t="n">
        <f>IF(H4=0,"-",((E4/H4)-1)*100)</f>
        <v>-15.822784810126578</v>
      </c>
      <c r="L4" s="7" t="n">
        <f>IF(I4=0,"-",((F4/I4)-1)*100)</f>
        <v>-59.09090909090908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1380.0</v>
      </c>
      <c r="E5" s="5" t="n">
        <v>1380.0</v>
      </c>
      <c r="F5" s="6" t="n">
        <v>0.0</v>
      </c>
      <c r="G5" s="5" t="n">
        <f ref="G5:G48" si="1" t="shared">H5+I5</f>
        <v>1188.0</v>
      </c>
      <c r="H5" s="5" t="n">
        <v>1187.0</v>
      </c>
      <c r="I5" s="6" t="n">
        <v>1.0</v>
      </c>
      <c r="J5" s="7" t="n">
        <f ref="J5:L49" si="2" t="shared">IF(G5=0,"-",((D5/G5)-1)*100)</f>
        <v>16.161616161616156</v>
      </c>
      <c r="K5" s="7" t="n">
        <f si="2" t="shared"/>
        <v>16.25947767481044</v>
      </c>
      <c r="L5" s="7" t="n">
        <f si="2" t="shared"/>
        <v>-100.0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734.0</v>
      </c>
      <c r="E6" s="5" t="n">
        <v>33.0</v>
      </c>
      <c r="F6" s="6" t="n">
        <v>701.0</v>
      </c>
      <c r="G6" s="5" t="n">
        <f si="1" t="shared"/>
        <v>893.0</v>
      </c>
      <c r="H6" s="5" t="n">
        <v>18.0</v>
      </c>
      <c r="I6" s="6" t="n">
        <v>875.0</v>
      </c>
      <c r="J6" s="7" t="n">
        <f si="2" t="shared"/>
        <v>-17.805151175811872</v>
      </c>
      <c r="K6" s="7" t="n">
        <f si="2" t="shared"/>
        <v>83.33333333333333</v>
      </c>
      <c r="L6" s="7" t="n">
        <f si="2" t="shared"/>
        <v>-19.885714285714286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295.0</v>
      </c>
      <c r="E7" s="5" t="n">
        <v>24.0</v>
      </c>
      <c r="F7" s="6" t="n">
        <v>271.0</v>
      </c>
      <c r="G7" s="5" t="n">
        <f si="1" t="shared"/>
        <v>384.0</v>
      </c>
      <c r="H7" s="5" t="n">
        <v>8.0</v>
      </c>
      <c r="I7" s="6" t="n">
        <v>376.0</v>
      </c>
      <c r="J7" s="7" t="n">
        <f si="2" t="shared"/>
        <v>-23.177083333333336</v>
      </c>
      <c r="K7" s="7" t="n">
        <f si="2" t="shared"/>
        <v>200.0</v>
      </c>
      <c r="L7" s="7" t="n">
        <f si="2" t="shared"/>
        <v>-27.925531914893618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222.0</v>
      </c>
      <c r="E8" s="5" t="n">
        <v>0.0</v>
      </c>
      <c r="F8" s="6" t="n">
        <v>222.0</v>
      </c>
      <c r="G8" s="5" t="n">
        <f si="1" t="shared"/>
        <v>187.0</v>
      </c>
      <c r="H8" s="5" t="n">
        <v>0.0</v>
      </c>
      <c r="I8" s="6" t="n">
        <v>187.0</v>
      </c>
      <c r="J8" s="7" t="n">
        <f si="2" t="shared"/>
        <v>18.71657754010696</v>
      </c>
      <c r="K8" s="7" t="str">
        <f si="2" t="shared"/>
        <v>-</v>
      </c>
      <c r="L8" s="7" t="n">
        <f si="2" t="shared"/>
        <v>18.71657754010696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40.0</v>
      </c>
      <c r="E9" s="5" t="n">
        <v>1.0</v>
      </c>
      <c r="F9" s="6" t="n">
        <v>39.0</v>
      </c>
      <c r="G9" s="5" t="n">
        <f si="1" t="shared"/>
        <v>64.0</v>
      </c>
      <c r="H9" s="5" t="n">
        <v>1.0</v>
      </c>
      <c r="I9" s="6" t="n">
        <v>63.0</v>
      </c>
      <c r="J9" s="7" t="n">
        <f si="2" t="shared"/>
        <v>-37.5</v>
      </c>
      <c r="K9" s="7" t="n">
        <f si="2" t="shared"/>
        <v>0.0</v>
      </c>
      <c r="L9" s="7" t="n">
        <f si="2" t="shared"/>
        <v>-38.095238095238095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269.0</v>
      </c>
      <c r="E10" s="5" t="n">
        <v>8.0</v>
      </c>
      <c r="F10" s="6" t="n">
        <v>261.0</v>
      </c>
      <c r="G10" s="5" t="n">
        <f si="1" t="shared"/>
        <v>444.0</v>
      </c>
      <c r="H10" s="5" t="n">
        <v>3.0</v>
      </c>
      <c r="I10" s="6" t="n">
        <v>441.0</v>
      </c>
      <c r="J10" s="7" t="n">
        <f si="2" t="shared"/>
        <v>-39.41441441441441</v>
      </c>
      <c r="K10" s="7" t="n">
        <f si="2" t="shared"/>
        <v>166.66666666666666</v>
      </c>
      <c r="L10" s="7" t="n">
        <f si="2" t="shared"/>
        <v>-40.816326530612244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352.0</v>
      </c>
      <c r="E11" s="5" t="n">
        <v>12.0</v>
      </c>
      <c r="F11" s="6" t="n">
        <v>340.0</v>
      </c>
      <c r="G11" s="5" t="n">
        <f si="1" t="shared"/>
        <v>254.0</v>
      </c>
      <c r="H11" s="5" t="n">
        <v>5.0</v>
      </c>
      <c r="I11" s="6" t="n">
        <v>249.0</v>
      </c>
      <c r="J11" s="7" t="n">
        <f si="2" t="shared"/>
        <v>38.582677165354326</v>
      </c>
      <c r="K11" s="7" t="n">
        <f si="2" t="shared"/>
        <v>140.0</v>
      </c>
      <c r="L11" s="7" t="n">
        <f si="2" t="shared"/>
        <v>36.54618473895583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1453.0</v>
      </c>
      <c r="E12" s="5" t="n">
        <v>5.0</v>
      </c>
      <c r="F12" s="6" t="n">
        <v>1448.0</v>
      </c>
      <c r="G12" s="5" t="n">
        <f si="1" t="shared"/>
        <v>2608.0</v>
      </c>
      <c r="H12" s="5" t="n">
        <v>12.0</v>
      </c>
      <c r="I12" s="6" t="n">
        <v>2596.0</v>
      </c>
      <c r="J12" s="7" t="n">
        <f si="2" t="shared"/>
        <v>-44.286809815950924</v>
      </c>
      <c r="K12" s="7" t="n">
        <f si="2" t="shared"/>
        <v>-58.33333333333333</v>
      </c>
      <c r="L12" s="7" t="n">
        <f si="2" t="shared"/>
        <v>-44.22187981510015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822.0</v>
      </c>
      <c r="E13" s="5" t="n">
        <v>8.0</v>
      </c>
      <c r="F13" s="6" t="n">
        <v>814.0</v>
      </c>
      <c r="G13" s="5" t="n">
        <f si="1" t="shared"/>
        <v>2627.0</v>
      </c>
      <c r="H13" s="5" t="n">
        <v>6.0</v>
      </c>
      <c r="I13" s="6" t="n">
        <v>2621.0</v>
      </c>
      <c r="J13" s="7" t="n">
        <f si="2" t="shared"/>
        <v>-68.70955462504757</v>
      </c>
      <c r="K13" s="7" t="n">
        <f si="2" t="shared"/>
        <v>33.33333333333333</v>
      </c>
      <c r="L13" s="7" t="n">
        <f si="2" t="shared"/>
        <v>-68.943151468905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386.0</v>
      </c>
      <c r="E14" s="5" t="n">
        <v>8.0</v>
      </c>
      <c r="F14" s="6" t="n">
        <v>378.0</v>
      </c>
      <c r="G14" s="5" t="n">
        <f si="1" t="shared"/>
        <v>1896.0</v>
      </c>
      <c r="H14" s="5" t="n">
        <v>9.0</v>
      </c>
      <c r="I14" s="6" t="n">
        <v>1887.0</v>
      </c>
      <c r="J14" s="7" t="n">
        <f si="2" t="shared"/>
        <v>-79.64135021097046</v>
      </c>
      <c r="K14" s="7" t="n">
        <f si="2" t="shared"/>
        <v>-11.111111111111116</v>
      </c>
      <c r="L14" s="7" t="n">
        <f si="2" t="shared"/>
        <v>-79.96820349761526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469.0</v>
      </c>
      <c r="E15" s="5" t="n">
        <v>32.0</v>
      </c>
      <c r="F15" s="6" t="n">
        <v>437.0</v>
      </c>
      <c r="G15" s="5" t="n">
        <f si="1" t="shared"/>
        <v>6966.0</v>
      </c>
      <c r="H15" s="5" t="n">
        <v>18.0</v>
      </c>
      <c r="I15" s="6" t="n">
        <v>6948.0</v>
      </c>
      <c r="J15" s="7" t="n">
        <f si="2" t="shared"/>
        <v>-93.267298306058</v>
      </c>
      <c r="K15" s="7" t="n">
        <f si="2" t="shared"/>
        <v>77.77777777777777</v>
      </c>
      <c r="L15" s="7" t="n">
        <f si="2" t="shared"/>
        <v>-93.7104202648244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69.0</v>
      </c>
      <c r="E16" s="5" t="n">
        <f si="3" t="shared"/>
        <v>4.0</v>
      </c>
      <c r="F16" s="5" t="n">
        <f si="3" t="shared"/>
        <v>65.0</v>
      </c>
      <c r="G16" s="5" t="n">
        <f si="3" t="shared"/>
        <v>358.0</v>
      </c>
      <c r="H16" s="5" t="n">
        <f si="3" t="shared"/>
        <v>1.0</v>
      </c>
      <c r="I16" s="5" t="n">
        <f si="3" t="shared"/>
        <v>357.0</v>
      </c>
      <c r="J16" s="7" t="n">
        <f si="2" t="shared"/>
        <v>-80.72625698324023</v>
      </c>
      <c r="K16" s="7" t="n">
        <f si="2" t="shared"/>
        <v>300.0</v>
      </c>
      <c r="L16" s="7" t="n">
        <f si="2" t="shared"/>
        <v>-81.79271708683473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3820.0</v>
      </c>
      <c r="E17" s="5" t="n">
        <v>77.0</v>
      </c>
      <c r="F17" s="6" t="n">
        <v>3743.0</v>
      </c>
      <c r="G17" s="5" t="n">
        <f si="1" t="shared"/>
        <v>15153.0</v>
      </c>
      <c r="H17" s="5" t="n">
        <v>54.0</v>
      </c>
      <c r="I17" s="6" t="n">
        <v>15099.0</v>
      </c>
      <c r="J17" s="7" t="n">
        <f si="2" t="shared"/>
        <v>-74.79047053388767</v>
      </c>
      <c r="K17" s="7" t="n">
        <f si="2" t="shared"/>
        <v>42.59259259259258</v>
      </c>
      <c r="L17" s="7" t="n">
        <f si="2" t="shared"/>
        <v>-75.21027882641235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31.0</v>
      </c>
      <c r="E18" s="5" t="n">
        <f si="4" t="shared"/>
        <v>0.0</v>
      </c>
      <c r="F18" s="5" t="n">
        <f si="4" t="shared"/>
        <v>31.0</v>
      </c>
      <c r="G18" s="5" t="n">
        <f si="4" t="shared"/>
        <v>53.0</v>
      </c>
      <c r="H18" s="5" t="n">
        <f si="4" t="shared"/>
        <v>0.0</v>
      </c>
      <c r="I18" s="5" t="n">
        <f si="4" t="shared"/>
        <v>53.0</v>
      </c>
      <c r="J18" s="7" t="n">
        <f si="2" t="shared"/>
        <v>-41.509433962264154</v>
      </c>
      <c r="K18" s="7" t="str">
        <f si="2" t="shared"/>
        <v>-</v>
      </c>
      <c r="L18" s="7" t="n">
        <f si="2" t="shared"/>
        <v>-41.509433962264154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7063.0</v>
      </c>
      <c r="E19" s="5" t="n">
        <v>2047.0</v>
      </c>
      <c r="F19" s="6" t="n">
        <v>5016.0</v>
      </c>
      <c r="G19" s="5" t="n">
        <f si="1" t="shared"/>
        <v>18576.0</v>
      </c>
      <c r="H19" s="5" t="n">
        <v>1900.0</v>
      </c>
      <c r="I19" s="6" t="n">
        <v>16676.0</v>
      </c>
      <c r="J19" s="7" t="n">
        <f si="2" t="shared"/>
        <v>-61.97782084409991</v>
      </c>
      <c r="K19" s="7" t="n">
        <f si="2" t="shared"/>
        <v>7.736842105263153</v>
      </c>
      <c r="L19" s="7" t="n">
        <f si="2" t="shared"/>
        <v>-69.92084432717678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125.0</v>
      </c>
      <c r="E20" s="5" t="n">
        <v>17.0</v>
      </c>
      <c r="F20" s="6" t="n">
        <v>108.0</v>
      </c>
      <c r="G20" s="5" t="n">
        <f si="1" t="shared"/>
        <v>154.0</v>
      </c>
      <c r="H20" s="5" t="n">
        <v>22.0</v>
      </c>
      <c r="I20" s="6" t="n">
        <v>132.0</v>
      </c>
      <c r="J20" s="7" t="n">
        <f si="2" t="shared"/>
        <v>-18.83116883116883</v>
      </c>
      <c r="K20" s="7" t="n">
        <f si="2" t="shared"/>
        <v>-22.72727272727273</v>
      </c>
      <c r="L20" s="7" t="n">
        <f si="2" t="shared"/>
        <v>-18.181818181818176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1126.0</v>
      </c>
      <c r="E21" s="5" t="n">
        <v>300.0</v>
      </c>
      <c r="F21" s="6" t="n">
        <v>826.0</v>
      </c>
      <c r="G21" s="5" t="n">
        <f si="1" t="shared"/>
        <v>1306.0</v>
      </c>
      <c r="H21" s="5" t="n">
        <v>277.0</v>
      </c>
      <c r="I21" s="6" t="n">
        <v>1029.0</v>
      </c>
      <c r="J21" s="7" t="n">
        <f si="2" t="shared"/>
        <v>-13.782542113323126</v>
      </c>
      <c r="K21" s="7" t="n">
        <f si="2" t="shared"/>
        <v>8.303249097472932</v>
      </c>
      <c r="L21" s="7" t="n">
        <f si="2" t="shared"/>
        <v>-19.727891156462583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2.0</v>
      </c>
      <c r="E22" s="5" t="n">
        <v>0.0</v>
      </c>
      <c r="F22" s="6" t="n">
        <v>2.0</v>
      </c>
      <c r="G22" s="5" t="n">
        <f si="1" t="shared"/>
        <v>9.0</v>
      </c>
      <c r="H22" s="5" t="n">
        <v>2.0</v>
      </c>
      <c r="I22" s="6" t="n">
        <v>7.0</v>
      </c>
      <c r="J22" s="7" t="n">
        <f si="2" t="shared"/>
        <v>-77.77777777777779</v>
      </c>
      <c r="K22" s="7" t="n">
        <f si="2" t="shared"/>
        <v>-100.0</v>
      </c>
      <c r="L22" s="7" t="n">
        <f si="2" t="shared"/>
        <v>-71.42857142857143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10.0</v>
      </c>
      <c r="E23" s="5" t="n">
        <v>4.0</v>
      </c>
      <c r="F23" s="6" t="n">
        <v>6.0</v>
      </c>
      <c r="G23" s="5" t="n">
        <f si="1" t="shared"/>
        <v>34.0</v>
      </c>
      <c r="H23" s="5" t="n">
        <v>6.0</v>
      </c>
      <c r="I23" s="6" t="n">
        <v>28.0</v>
      </c>
      <c r="J23" s="7" t="n">
        <f si="2" t="shared"/>
        <v>-70.58823529411764</v>
      </c>
      <c r="K23" s="7" t="n">
        <f si="2" t="shared"/>
        <v>-33.333333333333336</v>
      </c>
      <c r="L23" s="7" t="n">
        <f si="2" t="shared"/>
        <v>-78.57142857142857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6.0</v>
      </c>
      <c r="E24" s="5" t="n">
        <v>4.0</v>
      </c>
      <c r="F24" s="6" t="n">
        <v>2.0</v>
      </c>
      <c r="G24" s="5" t="n">
        <f si="1" t="shared"/>
        <v>6.0</v>
      </c>
      <c r="H24" s="5" t="n">
        <v>1.0</v>
      </c>
      <c r="I24" s="6" t="n">
        <v>5.0</v>
      </c>
      <c r="J24" s="7" t="n">
        <f si="2" t="shared"/>
        <v>0.0</v>
      </c>
      <c r="K24" s="7" t="n">
        <f si="2" t="shared"/>
        <v>300.0</v>
      </c>
      <c r="L24" s="7" t="n">
        <f si="2" t="shared"/>
        <v>-60.0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31.0</v>
      </c>
      <c r="E25" s="5" t="n">
        <f si="5" t="shared"/>
        <v>6.0</v>
      </c>
      <c r="F25" s="5" t="n">
        <f si="5" t="shared"/>
        <v>25.0</v>
      </c>
      <c r="G25" s="5" t="n">
        <f si="5" t="shared"/>
        <v>41.0</v>
      </c>
      <c r="H25" s="5" t="n">
        <f si="5" t="shared"/>
        <v>2.0</v>
      </c>
      <c r="I25" s="5" t="n">
        <f si="5" t="shared"/>
        <v>39.0</v>
      </c>
      <c r="J25" s="7" t="n">
        <f si="2" t="shared"/>
        <v>-24.390243902439025</v>
      </c>
      <c r="K25" s="7" t="n">
        <f si="2" t="shared"/>
        <v>200.0</v>
      </c>
      <c r="L25" s="7" t="n">
        <f si="2" t="shared"/>
        <v>-35.89743589743589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1300.0</v>
      </c>
      <c r="E26" s="5" t="n">
        <v>331.0</v>
      </c>
      <c r="F26" s="6" t="n">
        <v>969.0</v>
      </c>
      <c r="G26" s="5" t="n">
        <f si="1" t="shared"/>
        <v>1550.0</v>
      </c>
      <c r="H26" s="5" t="n">
        <v>310.0</v>
      </c>
      <c r="I26" s="6" t="n">
        <v>1240.0</v>
      </c>
      <c r="J26" s="7" t="n">
        <f si="2" t="shared"/>
        <v>-16.129032258064512</v>
      </c>
      <c r="K26" s="7" t="n">
        <f si="2" t="shared"/>
        <v>6.774193548387086</v>
      </c>
      <c r="L26" s="7" t="n">
        <f si="2" t="shared"/>
        <v>-21.854838709677416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28.0</v>
      </c>
      <c r="E27" s="5" t="n">
        <v>2.0</v>
      </c>
      <c r="F27" s="6" t="n">
        <v>26.0</v>
      </c>
      <c r="G27" s="5" t="n">
        <f si="1" t="shared"/>
        <v>39.0</v>
      </c>
      <c r="H27" s="5" t="n">
        <v>3.0</v>
      </c>
      <c r="I27" s="6" t="n">
        <v>36.0</v>
      </c>
      <c r="J27" s="7" t="n">
        <f si="2" t="shared"/>
        <v>-28.205128205128204</v>
      </c>
      <c r="K27" s="7" t="n">
        <f si="2" t="shared"/>
        <v>-33.333333333333336</v>
      </c>
      <c r="L27" s="7" t="n">
        <f si="2" t="shared"/>
        <v>-27.77777777777778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77.0</v>
      </c>
      <c r="E28" s="5" t="n">
        <v>6.0</v>
      </c>
      <c r="F28" s="6" t="n">
        <v>71.0</v>
      </c>
      <c r="G28" s="5" t="n">
        <f si="1" t="shared"/>
        <v>104.0</v>
      </c>
      <c r="H28" s="5" t="n">
        <v>0.0</v>
      </c>
      <c r="I28" s="6" t="n">
        <v>104.0</v>
      </c>
      <c r="J28" s="7" t="n">
        <f si="2" t="shared"/>
        <v>-25.96153846153846</v>
      </c>
      <c r="K28" s="7" t="str">
        <f si="2" t="shared"/>
        <v>-</v>
      </c>
      <c r="L28" s="7" t="n">
        <f si="2" t="shared"/>
        <v>-31.73076923076923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148.0</v>
      </c>
      <c r="E29" s="5" t="n">
        <v>14.0</v>
      </c>
      <c r="F29" s="6" t="n">
        <v>134.0</v>
      </c>
      <c r="G29" s="5" t="n">
        <f si="1" t="shared"/>
        <v>148.0</v>
      </c>
      <c r="H29" s="5" t="n">
        <v>10.0</v>
      </c>
      <c r="I29" s="6" t="n">
        <v>138.0</v>
      </c>
      <c r="J29" s="7" t="n">
        <f si="2" t="shared"/>
        <v>0.0</v>
      </c>
      <c r="K29" s="7" t="n">
        <f si="2" t="shared"/>
        <v>39.99999999999999</v>
      </c>
      <c r="L29" s="7" t="n">
        <f si="2" t="shared"/>
        <v>-2.898550724637683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34.0</v>
      </c>
      <c r="E30" s="5" t="n">
        <v>1.0</v>
      </c>
      <c r="F30" s="6" t="n">
        <v>33.0</v>
      </c>
      <c r="G30" s="5" t="n">
        <f si="1" t="shared"/>
        <v>25.0</v>
      </c>
      <c r="H30" s="5" t="n">
        <v>0.0</v>
      </c>
      <c r="I30" s="6" t="n">
        <v>25.0</v>
      </c>
      <c r="J30" s="7" t="n">
        <f si="2" t="shared"/>
        <v>36.00000000000001</v>
      </c>
      <c r="K30" s="7" t="str">
        <f si="2" t="shared"/>
        <v>-</v>
      </c>
      <c r="L30" s="7" t="n">
        <f si="2" t="shared"/>
        <v>32.00000000000001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166.0</v>
      </c>
      <c r="E31" s="5" t="n">
        <v>1.0</v>
      </c>
      <c r="F31" s="6" t="n">
        <v>165.0</v>
      </c>
      <c r="G31" s="5" t="n">
        <f si="1" t="shared"/>
        <v>108.0</v>
      </c>
      <c r="H31" s="5" t="n">
        <v>2.0</v>
      </c>
      <c r="I31" s="6" t="n">
        <v>106.0</v>
      </c>
      <c r="J31" s="7" t="n">
        <f si="2" t="shared"/>
        <v>53.703703703703695</v>
      </c>
      <c r="K31" s="7" t="n">
        <f si="2" t="shared"/>
        <v>-50.0</v>
      </c>
      <c r="L31" s="7" t="n">
        <f si="2" t="shared"/>
        <v>55.660377358490564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12.0</v>
      </c>
      <c r="E32" s="5" t="n">
        <v>3.0</v>
      </c>
      <c r="F32" s="6" t="n">
        <v>9.0</v>
      </c>
      <c r="G32" s="5" t="n">
        <f si="1" t="shared"/>
        <v>20.0</v>
      </c>
      <c r="H32" s="5" t="n">
        <v>2.0</v>
      </c>
      <c r="I32" s="6" t="n">
        <v>18.0</v>
      </c>
      <c r="J32" s="7" t="n">
        <f si="2" t="shared"/>
        <v>-40.0</v>
      </c>
      <c r="K32" s="7" t="n">
        <f si="2" t="shared"/>
        <v>50.0</v>
      </c>
      <c r="L32" s="7" t="n">
        <f si="2" t="shared"/>
        <v>-50.0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22.0</v>
      </c>
      <c r="E33" s="5" t="n">
        <v>3.0</v>
      </c>
      <c r="F33" s="6" t="n">
        <v>19.0</v>
      </c>
      <c r="G33" s="5" t="n">
        <f si="1" t="shared"/>
        <v>18.0</v>
      </c>
      <c r="H33" s="5" t="n">
        <v>3.0</v>
      </c>
      <c r="I33" s="6" t="n">
        <v>15.0</v>
      </c>
      <c r="J33" s="7" t="n">
        <f si="2" t="shared"/>
        <v>22.222222222222232</v>
      </c>
      <c r="K33" s="7" t="n">
        <f si="2" t="shared"/>
        <v>0.0</v>
      </c>
      <c r="L33" s="7" t="n">
        <f si="2" t="shared"/>
        <v>26.66666666666666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213.0</v>
      </c>
      <c r="E34" s="5" t="n">
        <v>18.0</v>
      </c>
      <c r="F34" s="6" t="n">
        <v>195.0</v>
      </c>
      <c r="G34" s="5" t="n">
        <f si="1" t="shared"/>
        <v>204.0</v>
      </c>
      <c r="H34" s="5" t="n">
        <v>12.0</v>
      </c>
      <c r="I34" s="6" t="n">
        <v>192.0</v>
      </c>
      <c r="J34" s="7" t="n">
        <f si="2" t="shared"/>
        <v>4.4117647058823595</v>
      </c>
      <c r="K34" s="7" t="n">
        <f si="2" t="shared"/>
        <v>50.0</v>
      </c>
      <c r="L34" s="7" t="n">
        <f si="2" t="shared"/>
        <v>1.5625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14.0</v>
      </c>
      <c r="E35" s="5" t="n">
        <v>1.0</v>
      </c>
      <c r="F35" s="6" t="n">
        <v>13.0</v>
      </c>
      <c r="G35" s="5" t="n">
        <f si="1" t="shared"/>
        <v>25.0</v>
      </c>
      <c r="H35" s="5" t="n">
        <v>2.0</v>
      </c>
      <c r="I35" s="6" t="n">
        <v>23.0</v>
      </c>
      <c r="J35" s="7" t="n">
        <f si="2" t="shared"/>
        <v>-43.99999999999999</v>
      </c>
      <c r="K35" s="7" t="n">
        <f si="2" t="shared"/>
        <v>-50.0</v>
      </c>
      <c r="L35" s="7" t="n">
        <f si="2" t="shared"/>
        <v>-43.47826086956522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6.0</v>
      </c>
      <c r="E36" s="5" t="n">
        <v>1.0</v>
      </c>
      <c r="F36" s="6" t="n">
        <v>5.0</v>
      </c>
      <c r="G36" s="5" t="n">
        <f si="1" t="shared"/>
        <v>6.0</v>
      </c>
      <c r="H36" s="5" t="n">
        <v>0.0</v>
      </c>
      <c r="I36" s="6" t="n">
        <v>6.0</v>
      </c>
      <c r="J36" s="7" t="n">
        <f si="2" t="shared"/>
        <v>0.0</v>
      </c>
      <c r="K36" s="7" t="str">
        <f si="2" t="shared"/>
        <v>-</v>
      </c>
      <c r="L36" s="7" t="n">
        <f si="2" t="shared"/>
        <v>-16.666666666666664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29.0</v>
      </c>
      <c r="E37" s="5" t="n">
        <v>4.0</v>
      </c>
      <c r="F37" s="6" t="n">
        <v>25.0</v>
      </c>
      <c r="G37" s="5" t="n">
        <f si="1" t="shared"/>
        <v>25.0</v>
      </c>
      <c r="H37" s="5" t="n">
        <v>2.0</v>
      </c>
      <c r="I37" s="6" t="n">
        <v>23.0</v>
      </c>
      <c r="J37" s="7" t="n">
        <f si="2" t="shared"/>
        <v>15.999999999999993</v>
      </c>
      <c r="K37" s="7" t="n">
        <f si="2" t="shared"/>
        <v>100.0</v>
      </c>
      <c r="L37" s="7" t="n">
        <f si="2" t="shared"/>
        <v>8.695652173913038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32.0</v>
      </c>
      <c r="E38" s="5" t="n">
        <v>0.0</v>
      </c>
      <c r="F38" s="6" t="n">
        <v>32.0</v>
      </c>
      <c r="G38" s="5" t="n">
        <f si="1" t="shared"/>
        <v>74.0</v>
      </c>
      <c r="H38" s="5" t="n">
        <v>7.0</v>
      </c>
      <c r="I38" s="6" t="n">
        <v>67.0</v>
      </c>
      <c r="J38" s="7" t="n">
        <f si="2" t="shared"/>
        <v>-56.75675675675676</v>
      </c>
      <c r="K38" s="7" t="n">
        <f si="2" t="shared"/>
        <v>-100.0</v>
      </c>
      <c r="L38" s="7" t="n">
        <f si="2" t="shared"/>
        <v>-52.23880597014925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321.0</v>
      </c>
      <c r="E39" s="5" t="n">
        <f si="6" t="shared"/>
        <v>5.0</v>
      </c>
      <c r="F39" s="5" t="n">
        <f si="6" t="shared"/>
        <v>316.0</v>
      </c>
      <c r="G39" s="5" t="n">
        <f si="6" t="shared"/>
        <v>202.0</v>
      </c>
      <c r="H39" s="5" t="n">
        <f si="6" t="shared"/>
        <v>1.0</v>
      </c>
      <c r="I39" s="5" t="n">
        <f si="6" t="shared"/>
        <v>201.0</v>
      </c>
      <c r="J39" s="7" t="n">
        <f si="2" t="shared"/>
        <v>58.910891089108915</v>
      </c>
      <c r="K39" s="7" t="n">
        <f si="2" t="shared"/>
        <v>400.0</v>
      </c>
      <c r="L39" s="7" t="n">
        <f si="2" t="shared"/>
        <v>57.2139303482587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1102.0</v>
      </c>
      <c r="E40" s="5" t="n">
        <v>59.0</v>
      </c>
      <c r="F40" s="6" t="n">
        <v>1043.0</v>
      </c>
      <c r="G40" s="5" t="n">
        <f si="1" t="shared"/>
        <v>998.0</v>
      </c>
      <c r="H40" s="5" t="n">
        <v>44.0</v>
      </c>
      <c r="I40" s="6" t="n">
        <v>954.0</v>
      </c>
      <c r="J40" s="7" t="n">
        <f si="2" t="shared"/>
        <v>10.420841683366744</v>
      </c>
      <c r="K40" s="7" t="n">
        <f si="2" t="shared"/>
        <v>34.09090909090908</v>
      </c>
      <c r="L40" s="7" t="n">
        <f si="2" t="shared"/>
        <v>9.329140461215935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93.0</v>
      </c>
      <c r="E41" s="5" t="n">
        <v>36.0</v>
      </c>
      <c r="F41" s="6" t="n">
        <v>57.0</v>
      </c>
      <c r="G41" s="5" t="n">
        <f si="1" t="shared"/>
        <v>68.0</v>
      </c>
      <c r="H41" s="5" t="n">
        <v>10.0</v>
      </c>
      <c r="I41" s="6" t="n">
        <v>58.0</v>
      </c>
      <c r="J41" s="7" t="n">
        <f si="2" t="shared"/>
        <v>36.76470588235294</v>
      </c>
      <c r="K41" s="7" t="n">
        <f si="2" t="shared"/>
        <v>260.0</v>
      </c>
      <c r="L41" s="7" t="n">
        <f si="2" t="shared"/>
        <v>-1.7241379310344862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19.0</v>
      </c>
      <c r="E42" s="5" t="n">
        <v>2.0</v>
      </c>
      <c r="F42" s="6" t="n">
        <v>17.0</v>
      </c>
      <c r="G42" s="5" t="n">
        <f si="1" t="shared"/>
        <v>17.0</v>
      </c>
      <c r="H42" s="5" t="n">
        <v>1.0</v>
      </c>
      <c r="I42" s="6" t="n">
        <v>16.0</v>
      </c>
      <c r="J42" s="7" t="n">
        <f si="2" t="shared"/>
        <v>11.764705882352944</v>
      </c>
      <c r="K42" s="7" t="n">
        <f si="2" t="shared"/>
        <v>100.0</v>
      </c>
      <c r="L42" s="7" t="n">
        <f si="2" t="shared"/>
        <v>6.25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41.0</v>
      </c>
      <c r="E43" s="5" t="n">
        <f si="7" t="shared"/>
        <v>1.0</v>
      </c>
      <c r="F43" s="5" t="n">
        <f si="7" t="shared"/>
        <v>40.0</v>
      </c>
      <c r="G43" s="5" t="n">
        <f si="7" t="shared"/>
        <v>31.0</v>
      </c>
      <c r="H43" s="5" t="n">
        <f si="7" t="shared"/>
        <v>0.0</v>
      </c>
      <c r="I43" s="5" t="n">
        <f si="7" t="shared"/>
        <v>31.0</v>
      </c>
      <c r="J43" s="7" t="n">
        <f si="2" t="shared"/>
        <v>32.258064516129025</v>
      </c>
      <c r="K43" s="7" t="str">
        <f si="2" t="shared"/>
        <v>-</v>
      </c>
      <c r="L43" s="7" t="n">
        <f si="2" t="shared"/>
        <v>29.032258064516125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153.0</v>
      </c>
      <c r="E44" s="5" t="n">
        <v>39.0</v>
      </c>
      <c r="F44" s="6" t="n">
        <v>114.0</v>
      </c>
      <c r="G44" s="5" t="n">
        <f si="1" t="shared"/>
        <v>116.0</v>
      </c>
      <c r="H44" s="5" t="n">
        <v>11.0</v>
      </c>
      <c r="I44" s="6" t="n">
        <v>105.0</v>
      </c>
      <c r="J44" s="7" t="n">
        <f si="2" t="shared"/>
        <v>31.89655172413792</v>
      </c>
      <c r="K44" s="7" t="n">
        <f si="2" t="shared"/>
        <v>254.54545454545453</v>
      </c>
      <c r="L44" s="7" t="n">
        <f si="2" t="shared"/>
        <v>8.571428571428562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15.0</v>
      </c>
      <c r="E45" s="5" t="n">
        <v>0.0</v>
      </c>
      <c r="F45" s="6" t="n">
        <v>15.0</v>
      </c>
      <c r="G45" s="5" t="n">
        <f si="1" t="shared"/>
        <v>43.0</v>
      </c>
      <c r="H45" s="5" t="n">
        <v>3.0</v>
      </c>
      <c r="I45" s="6" t="n">
        <v>40.0</v>
      </c>
      <c r="J45" s="7" t="n">
        <f si="2" t="shared"/>
        <v>-65.11627906976744</v>
      </c>
      <c r="K45" s="7" t="n">
        <f si="2" t="shared"/>
        <v>-100.0</v>
      </c>
      <c r="L45" s="7" t="n">
        <f si="2" t="shared"/>
        <v>-62.5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37.0</v>
      </c>
      <c r="E46" s="5" t="n">
        <f si="8" t="shared"/>
        <v>0.0</v>
      </c>
      <c r="F46" s="5" t="n">
        <f si="8" t="shared"/>
        <v>37.0</v>
      </c>
      <c r="G46" s="5" t="n">
        <f si="8" t="shared"/>
        <v>75.0</v>
      </c>
      <c r="H46" s="5" t="n">
        <f si="8" t="shared"/>
        <v>0.0</v>
      </c>
      <c r="I46" s="5" t="n">
        <f si="8" t="shared"/>
        <v>75.0</v>
      </c>
      <c r="J46" s="7" t="n">
        <f si="2" t="shared"/>
        <v>-50.66666666666666</v>
      </c>
      <c r="K46" s="7" t="str">
        <f si="2" t="shared"/>
        <v>-</v>
      </c>
      <c r="L46" s="7" t="n">
        <f si="2" t="shared"/>
        <v>-50.66666666666666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52.0</v>
      </c>
      <c r="E47" s="5" t="n">
        <v>0.0</v>
      </c>
      <c r="F47" s="6" t="n">
        <v>52.0</v>
      </c>
      <c r="G47" s="5" t="n">
        <f si="1" t="shared"/>
        <v>118.0</v>
      </c>
      <c r="H47" s="5" t="n">
        <v>3.0</v>
      </c>
      <c r="I47" s="6" t="n">
        <v>115.0</v>
      </c>
      <c r="J47" s="7" t="n">
        <f si="2" t="shared"/>
        <v>-55.93220338983051</v>
      </c>
      <c r="K47" s="7" t="n">
        <f si="2" t="shared"/>
        <v>-100.0</v>
      </c>
      <c r="L47" s="7" t="n">
        <f si="2" t="shared"/>
        <v>-54.78260869565217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322.0</v>
      </c>
      <c r="E48" s="5" t="n">
        <v>51.0</v>
      </c>
      <c r="F48" s="12" t="n">
        <v>271.0</v>
      </c>
      <c r="G48" s="5" t="n">
        <f si="1" t="shared"/>
        <v>654.0</v>
      </c>
      <c r="H48" s="13" t="n">
        <v>43.0</v>
      </c>
      <c r="I48" s="12" t="n">
        <v>611.0</v>
      </c>
      <c r="J48" s="14" t="n">
        <f si="2" t="shared"/>
        <v>-50.764525993883794</v>
      </c>
      <c r="K48" s="14" t="n">
        <f si="2" t="shared"/>
        <v>18.60465116279071</v>
      </c>
      <c r="L48" s="14" t="n">
        <f si="2" t="shared"/>
        <v>-55.64648117839608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9992.0</v>
      </c>
      <c r="E49" s="5" t="n">
        <f ref="E49:I49" si="9" t="shared">E19+E26+E40+E44+E47+E48</f>
        <v>2527.0</v>
      </c>
      <c r="F49" s="5" t="n">
        <f si="9" t="shared"/>
        <v>7465.0</v>
      </c>
      <c r="G49" s="5" t="n">
        <f si="9" t="shared"/>
        <v>22012.0</v>
      </c>
      <c r="H49" s="5" t="n">
        <f si="9" t="shared"/>
        <v>2311.0</v>
      </c>
      <c r="I49" s="5" t="n">
        <f si="9" t="shared"/>
        <v>19701.0</v>
      </c>
      <c r="J49" s="7" t="n">
        <f si="2" t="shared"/>
        <v>-54.606578230056336</v>
      </c>
      <c r="K49" s="7" t="n">
        <f si="2" t="shared"/>
        <v>9.34660320207703</v>
      </c>
      <c r="L49" s="7" t="n">
        <f si="2" t="shared"/>
        <v>-62.108522410029956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