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<sst xmlns="http://schemas.openxmlformats.org/spreadsheetml/2006/main" count="113" uniqueCount="62">
  <si>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</si>
  <si>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</si>
  <si>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</si>
  <si>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</si>
  <si>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</si>
  <si>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</si>
  <si>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</si>
  <si>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</si>
  <si>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</si>
  <si>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</si>
  <si>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</si>
  <si>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</si>
  <si>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</si>
  <si>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</si>
  <si>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</si>
  <si>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</si>
  <si>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</si>
  <si>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</si>
  <si>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</si>
  <si>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</si>
  <si>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</si>
  <si>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</si>
  <si>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</si>
  <si>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</si>
  <si>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</si>
  <si>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</si>
  <si>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</si>
  <si>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</si>
  <si>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</si>
  <si>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</si>
  <si>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</si>
  <si>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</si>
  <si>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</si>
  <si>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</si>
  <si>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</si>
  <si>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</si>
  <si>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</si>
  <si>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</si>
  <si>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</si>
  <si>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</si>
  <si>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</si>
  <si>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</si>
  <si>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</si>
  <si>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</si>
  <si>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</si>
  <si>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</si>
  <si>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</si>
  <si>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</si>
  <si>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</si>
  <si>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</si>
  <si>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</si>
  <si>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</si>
  <si>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</si>
  <si>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</si>
  <si>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</si>
  <si>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</si>
  <si>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</si>
  <si>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110年3月來臺旅客人次及成長率－按居住地分
Table 1-2 Visitor Arrivals by Residence,
March,2021</t>
  </si>
  <si>
    <t>110年3月 Mar.., 2021</t>
  </si>
  <si>
    <t>109年3月 Mar.., 2020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</si>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</sst>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785.0</v>
      </c>
      <c r="E4" s="5" t="n">
        <v>773.0</v>
      </c>
      <c r="F4" s="6" t="n">
        <v>12.0</v>
      </c>
      <c r="G4" s="5" t="n">
        <f>H4+I4</f>
        <v>259.0</v>
      </c>
      <c r="H4" s="5" t="n">
        <v>115.0</v>
      </c>
      <c r="I4" s="6" t="n">
        <v>144.0</v>
      </c>
      <c r="J4" s="7" t="n">
        <f>IF(G4=0,"-",((D4/G4)-1)*100)</f>
        <v>203.08880308880308</v>
      </c>
      <c r="K4" s="7" t="n">
        <f>IF(H4=0,"-",((E4/H4)-1)*100)</f>
        <v>572.1739130434783</v>
      </c>
      <c r="L4" s="7" t="n">
        <f>IF(I4=0,"-",((F4/I4)-1)*100)</f>
        <v>-91.66666666666666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1281.0</v>
      </c>
      <c r="E5" s="5" t="n">
        <v>1273.0</v>
      </c>
      <c r="F5" s="6" t="n">
        <v>8.0</v>
      </c>
      <c r="G5" s="5" t="n">
        <f ref="G5:G48" si="1" t="shared">H5+I5</f>
        <v>1511.0</v>
      </c>
      <c r="H5" s="5" t="n">
        <v>1297.0</v>
      </c>
      <c r="I5" s="6" t="n">
        <v>214.0</v>
      </c>
      <c r="J5" s="7" t="n">
        <f ref="J5:L49" si="2" t="shared">IF(G5=0,"-",((D5/G5)-1)*100)</f>
        <v>-15.221707478491064</v>
      </c>
      <c r="K5" s="7" t="n">
        <f si="2" t="shared"/>
        <v>-1.8504240555127227</v>
      </c>
      <c r="L5" s="7" t="n">
        <f si="2" t="shared"/>
        <v>-96.26168224299066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971.0</v>
      </c>
      <c r="E6" s="5" t="n">
        <v>13.0</v>
      </c>
      <c r="F6" s="6" t="n">
        <v>958.0</v>
      </c>
      <c r="G6" s="5" t="n">
        <f si="1" t="shared"/>
        <v>12638.0</v>
      </c>
      <c r="H6" s="5" t="n">
        <v>29.0</v>
      </c>
      <c r="I6" s="6" t="n">
        <v>12609.0</v>
      </c>
      <c r="J6" s="7" t="n">
        <f si="2" t="shared"/>
        <v>-92.31682228200665</v>
      </c>
      <c r="K6" s="7" t="n">
        <f si="2" t="shared"/>
        <v>-55.172413793103445</v>
      </c>
      <c r="L6" s="7" t="n">
        <f si="2" t="shared"/>
        <v>-92.4022523594258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314.0</v>
      </c>
      <c r="E7" s="5" t="n">
        <v>7.0</v>
      </c>
      <c r="F7" s="6" t="n">
        <v>307.0</v>
      </c>
      <c r="G7" s="5" t="n">
        <f si="1" t="shared"/>
        <v>674.0</v>
      </c>
      <c r="H7" s="5" t="n">
        <v>11.0</v>
      </c>
      <c r="I7" s="6" t="n">
        <v>663.0</v>
      </c>
      <c r="J7" s="7" t="n">
        <f si="2" t="shared"/>
        <v>-53.41246290801187</v>
      </c>
      <c r="K7" s="7" t="n">
        <f si="2" t="shared"/>
        <v>-36.36363636363637</v>
      </c>
      <c r="L7" s="7" t="n">
        <f si="2" t="shared"/>
        <v>-53.69532428355958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340.0</v>
      </c>
      <c r="E8" s="5" t="n">
        <v>0.0</v>
      </c>
      <c r="F8" s="6" t="n">
        <v>340.0</v>
      </c>
      <c r="G8" s="5" t="n">
        <f si="1" t="shared"/>
        <v>706.0</v>
      </c>
      <c r="H8" s="5" t="n">
        <v>1.0</v>
      </c>
      <c r="I8" s="6" t="n">
        <v>705.0</v>
      </c>
      <c r="J8" s="7" t="n">
        <f si="2" t="shared"/>
        <v>-51.841359773371096</v>
      </c>
      <c r="K8" s="7" t="n">
        <f si="2" t="shared"/>
        <v>-100.0</v>
      </c>
      <c r="L8" s="7" t="n">
        <f si="2" t="shared"/>
        <v>-51.77304964539007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62.0</v>
      </c>
      <c r="E9" s="5" t="n">
        <v>0.0</v>
      </c>
      <c r="F9" s="6" t="n">
        <v>62.0</v>
      </c>
      <c r="G9" s="5" t="n">
        <f si="1" t="shared"/>
        <v>166.0</v>
      </c>
      <c r="H9" s="5" t="n">
        <v>2.0</v>
      </c>
      <c r="I9" s="6" t="n">
        <v>164.0</v>
      </c>
      <c r="J9" s="7" t="n">
        <f si="2" t="shared"/>
        <v>-62.65060240963856</v>
      </c>
      <c r="K9" s="7" t="n">
        <f si="2" t="shared"/>
        <v>-100.0</v>
      </c>
      <c r="L9" s="7" t="n">
        <f si="2" t="shared"/>
        <v>-62.19512195121951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1086.0</v>
      </c>
      <c r="E10" s="5" t="n">
        <v>4.0</v>
      </c>
      <c r="F10" s="6" t="n">
        <v>1082.0</v>
      </c>
      <c r="G10" s="5" t="n">
        <f si="1" t="shared"/>
        <v>8899.0</v>
      </c>
      <c r="H10" s="5" t="n">
        <v>15.0</v>
      </c>
      <c r="I10" s="6" t="n">
        <v>8884.0</v>
      </c>
      <c r="J10" s="7" t="n">
        <f si="2" t="shared"/>
        <v>-87.7963816159119</v>
      </c>
      <c r="K10" s="7" t="n">
        <f si="2" t="shared"/>
        <v>-73.33333333333334</v>
      </c>
      <c r="L10" s="7" t="n">
        <f si="2" t="shared"/>
        <v>-87.82080144079244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275.0</v>
      </c>
      <c r="E11" s="5" t="n">
        <v>4.0</v>
      </c>
      <c r="F11" s="6" t="n">
        <v>271.0</v>
      </c>
      <c r="G11" s="5" t="n">
        <f si="1" t="shared"/>
        <v>8405.0</v>
      </c>
      <c r="H11" s="5" t="n">
        <v>4.0</v>
      </c>
      <c r="I11" s="6" t="n">
        <v>8401.0</v>
      </c>
      <c r="J11" s="7" t="n">
        <f si="2" t="shared"/>
        <v>-96.72813801308745</v>
      </c>
      <c r="K11" s="7" t="n">
        <f si="2" t="shared"/>
        <v>0.0</v>
      </c>
      <c r="L11" s="7" t="n">
        <f si="2" t="shared"/>
        <v>-96.7741935483871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1403.0</v>
      </c>
      <c r="E12" s="5" t="n">
        <v>3.0</v>
      </c>
      <c r="F12" s="6" t="n">
        <v>1400.0</v>
      </c>
      <c r="G12" s="5" t="n">
        <f si="1" t="shared"/>
        <v>7837.0</v>
      </c>
      <c r="H12" s="5" t="n">
        <v>14.0</v>
      </c>
      <c r="I12" s="6" t="n">
        <v>7823.0</v>
      </c>
      <c r="J12" s="7" t="n">
        <f si="2" t="shared"/>
        <v>-82.09774148271022</v>
      </c>
      <c r="K12" s="7" t="n">
        <f si="2" t="shared"/>
        <v>-78.57142857142857</v>
      </c>
      <c r="L12" s="7" t="n">
        <f si="2" t="shared"/>
        <v>-82.10405215390514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1446.0</v>
      </c>
      <c r="E13" s="5" t="n">
        <v>8.0</v>
      </c>
      <c r="F13" s="6" t="n">
        <v>1438.0</v>
      </c>
      <c r="G13" s="5" t="n">
        <f si="1" t="shared"/>
        <v>6975.0</v>
      </c>
      <c r="H13" s="5" t="n">
        <v>61.0</v>
      </c>
      <c r="I13" s="6" t="n">
        <v>6914.0</v>
      </c>
      <c r="J13" s="7" t="n">
        <f si="2" t="shared"/>
        <v>-79.26881720430107</v>
      </c>
      <c r="K13" s="7" t="n">
        <f si="2" t="shared"/>
        <v>-86.88524590163934</v>
      </c>
      <c r="L13" s="7" t="n">
        <f si="2" t="shared"/>
        <v>-79.20161990164883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1494.0</v>
      </c>
      <c r="E14" s="5" t="n">
        <v>3.0</v>
      </c>
      <c r="F14" s="6" t="n">
        <v>1491.0</v>
      </c>
      <c r="G14" s="5" t="n">
        <f si="1" t="shared"/>
        <v>4115.0</v>
      </c>
      <c r="H14" s="5" t="n">
        <v>7.0</v>
      </c>
      <c r="I14" s="6" t="n">
        <v>4108.0</v>
      </c>
      <c r="J14" s="7" t="n">
        <f si="2" t="shared"/>
        <v>-63.693803159173754</v>
      </c>
      <c r="K14" s="7" t="n">
        <f si="2" t="shared"/>
        <v>-57.14285714285714</v>
      </c>
      <c r="L14" s="7" t="n">
        <f si="2" t="shared"/>
        <v>-63.7049659201558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5748.0</v>
      </c>
      <c r="E15" s="5" t="n">
        <v>7.0</v>
      </c>
      <c r="F15" s="6" t="n">
        <v>5741.0</v>
      </c>
      <c r="G15" s="5" t="n">
        <f si="1" t="shared"/>
        <v>10514.0</v>
      </c>
      <c r="H15" s="5" t="n">
        <v>109.0</v>
      </c>
      <c r="I15" s="6" t="n">
        <v>10405.0</v>
      </c>
      <c r="J15" s="7" t="n">
        <f si="2" t="shared"/>
        <v>-45.33003614228648</v>
      </c>
      <c r="K15" s="7" t="n">
        <f si="2" t="shared"/>
        <v>-93.57798165137613</v>
      </c>
      <c r="L15" s="7" t="n">
        <f si="2" t="shared"/>
        <v>-44.8246035559827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126.0</v>
      </c>
      <c r="E16" s="5" t="n">
        <f si="3" t="shared"/>
        <v>4.0</v>
      </c>
      <c r="F16" s="5" t="n">
        <f si="3" t="shared"/>
        <v>122.0</v>
      </c>
      <c r="G16" s="5" t="n">
        <f si="3" t="shared"/>
        <v>426.0</v>
      </c>
      <c r="H16" s="5" t="n">
        <f si="3" t="shared"/>
        <v>9.0</v>
      </c>
      <c r="I16" s="5" t="n">
        <f si="3" t="shared"/>
        <v>417.0</v>
      </c>
      <c r="J16" s="7" t="n">
        <f si="2" t="shared"/>
        <v>-70.4225352112676</v>
      </c>
      <c r="K16" s="7" t="n">
        <f si="2" t="shared"/>
        <v>-55.55555555555556</v>
      </c>
      <c r="L16" s="7" t="n">
        <f si="2" t="shared"/>
        <v>-70.74340527577938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11578.0</v>
      </c>
      <c r="E17" s="5" t="n">
        <v>33.0</v>
      </c>
      <c r="F17" s="6" t="n">
        <v>11545.0</v>
      </c>
      <c r="G17" s="5" t="n">
        <f si="1" t="shared"/>
        <v>47171.0</v>
      </c>
      <c r="H17" s="5" t="n">
        <v>219.0</v>
      </c>
      <c r="I17" s="6" t="n">
        <v>46952.0</v>
      </c>
      <c r="J17" s="7" t="n">
        <f si="2" t="shared"/>
        <v>-75.45525852748511</v>
      </c>
      <c r="K17" s="7" t="n">
        <f si="2" t="shared"/>
        <v>-84.93150684931507</v>
      </c>
      <c r="L17" s="7" t="n">
        <f si="2" t="shared"/>
        <v>-75.4110581018913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75.0</v>
      </c>
      <c r="E18" s="5" t="n">
        <f si="4" t="shared"/>
        <v>0.0</v>
      </c>
      <c r="F18" s="5" t="n">
        <f si="4" t="shared"/>
        <v>75.0</v>
      </c>
      <c r="G18" s="5" t="n">
        <f si="4" t="shared"/>
        <v>234.0</v>
      </c>
      <c r="H18" s="5" t="n">
        <f si="4" t="shared"/>
        <v>2.0</v>
      </c>
      <c r="I18" s="5" t="n">
        <f si="4" t="shared"/>
        <v>232.0</v>
      </c>
      <c r="J18" s="7" t="n">
        <f si="2" t="shared"/>
        <v>-67.94871794871796</v>
      </c>
      <c r="K18" s="7" t="n">
        <f si="2" t="shared"/>
        <v>-100.0</v>
      </c>
      <c r="L18" s="7" t="n">
        <f si="2" t="shared"/>
        <v>-67.67241379310344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15406.0</v>
      </c>
      <c r="E19" s="5" t="n">
        <v>2099.0</v>
      </c>
      <c r="F19" s="6" t="n">
        <v>13307.0</v>
      </c>
      <c r="G19" s="5" t="n">
        <f si="1" t="shared"/>
        <v>63359.0</v>
      </c>
      <c r="H19" s="5" t="n">
        <v>1676.0</v>
      </c>
      <c r="I19" s="6" t="n">
        <v>61683.0</v>
      </c>
      <c r="J19" s="7" t="n">
        <f si="2" t="shared"/>
        <v>-75.68459098154958</v>
      </c>
      <c r="K19" s="7" t="n">
        <f si="2" t="shared"/>
        <v>25.238663484486867</v>
      </c>
      <c r="L19" s="7" t="n">
        <f si="2" t="shared"/>
        <v>-78.42679506509087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91.0</v>
      </c>
      <c r="E20" s="5" t="n">
        <v>12.0</v>
      </c>
      <c r="F20" s="6" t="n">
        <v>79.0</v>
      </c>
      <c r="G20" s="5" t="n">
        <f si="1" t="shared"/>
        <v>1613.0</v>
      </c>
      <c r="H20" s="5" t="n">
        <v>13.0</v>
      </c>
      <c r="I20" s="6" t="n">
        <v>1600.0</v>
      </c>
      <c r="J20" s="7" t="n">
        <f si="2" t="shared"/>
        <v>-94.35833849969002</v>
      </c>
      <c r="K20" s="7" t="n">
        <f si="2" t="shared"/>
        <v>-7.692307692307687</v>
      </c>
      <c r="L20" s="7" t="n">
        <f si="2" t="shared"/>
        <v>-95.0625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819.0</v>
      </c>
      <c r="E21" s="5" t="n">
        <v>154.0</v>
      </c>
      <c r="F21" s="6" t="n">
        <v>665.0</v>
      </c>
      <c r="G21" s="5" t="n">
        <f si="1" t="shared"/>
        <v>6196.0</v>
      </c>
      <c r="H21" s="5" t="n">
        <v>100.0</v>
      </c>
      <c r="I21" s="6" t="n">
        <v>6096.0</v>
      </c>
      <c r="J21" s="7" t="n">
        <f si="2" t="shared"/>
        <v>-86.7817947062621</v>
      </c>
      <c r="K21" s="7" t="n">
        <f si="2" t="shared"/>
        <v>54.0</v>
      </c>
      <c r="L21" s="7" t="n">
        <f si="2" t="shared"/>
        <v>-89.09120734908137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8.0</v>
      </c>
      <c r="E22" s="5" t="n">
        <v>0.0</v>
      </c>
      <c r="F22" s="6" t="n">
        <v>8.0</v>
      </c>
      <c r="G22" s="5" t="n">
        <f si="1" t="shared"/>
        <v>45.0</v>
      </c>
      <c r="H22" s="5" t="n">
        <v>0.0</v>
      </c>
      <c r="I22" s="6" t="n">
        <v>45.0</v>
      </c>
      <c r="J22" s="7" t="n">
        <f si="2" t="shared"/>
        <v>-82.22222222222221</v>
      </c>
      <c r="K22" s="7" t="str">
        <f si="2" t="shared"/>
        <v>-</v>
      </c>
      <c r="L22" s="7" t="n">
        <f si="2" t="shared"/>
        <v>-82.22222222222221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20.0</v>
      </c>
      <c r="E23" s="5" t="n">
        <v>6.0</v>
      </c>
      <c r="F23" s="6" t="n">
        <v>14.0</v>
      </c>
      <c r="G23" s="5" t="n">
        <f si="1" t="shared"/>
        <v>48.0</v>
      </c>
      <c r="H23" s="5" t="n">
        <v>3.0</v>
      </c>
      <c r="I23" s="6" t="n">
        <v>45.0</v>
      </c>
      <c r="J23" s="7" t="n">
        <f si="2" t="shared"/>
        <v>-58.33333333333333</v>
      </c>
      <c r="K23" s="7" t="n">
        <f si="2" t="shared"/>
        <v>100.0</v>
      </c>
      <c r="L23" s="7" t="n">
        <f si="2" t="shared"/>
        <v>-68.88888888888889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9.0</v>
      </c>
      <c r="E24" s="5" t="n">
        <v>4.0</v>
      </c>
      <c r="F24" s="6" t="n">
        <v>5.0</v>
      </c>
      <c r="G24" s="5" t="n">
        <f si="1" t="shared"/>
        <v>11.0</v>
      </c>
      <c r="H24" s="5" t="n">
        <v>1.0</v>
      </c>
      <c r="I24" s="6" t="n">
        <v>10.0</v>
      </c>
      <c r="J24" s="7" t="n">
        <f si="2" t="shared"/>
        <v>-18.181818181818176</v>
      </c>
      <c r="K24" s="7" t="n">
        <f si="2" t="shared"/>
        <v>300.0</v>
      </c>
      <c r="L24" s="7" t="n">
        <f si="2" t="shared"/>
        <v>-50.0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150.0</v>
      </c>
      <c r="E25" s="5" t="n">
        <f si="5" t="shared"/>
        <v>2.0</v>
      </c>
      <c r="F25" s="5" t="n">
        <f si="5" t="shared"/>
        <v>148.0</v>
      </c>
      <c r="G25" s="5" t="n">
        <f si="5" t="shared"/>
        <v>214.0</v>
      </c>
      <c r="H25" s="5" t="n">
        <f si="5" t="shared"/>
        <v>3.0</v>
      </c>
      <c r="I25" s="5" t="n">
        <f si="5" t="shared"/>
        <v>211.0</v>
      </c>
      <c r="J25" s="7" t="n">
        <f si="2" t="shared"/>
        <v>-29.90654205607477</v>
      </c>
      <c r="K25" s="7" t="n">
        <f si="2" t="shared"/>
        <v>-33.333333333333336</v>
      </c>
      <c r="L25" s="7" t="n">
        <f si="2" t="shared"/>
        <v>-29.85781990521327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1097.0</v>
      </c>
      <c r="E26" s="5" t="n">
        <v>178.0</v>
      </c>
      <c r="F26" s="6" t="n">
        <v>919.0</v>
      </c>
      <c r="G26" s="5" t="n">
        <f si="1" t="shared"/>
        <v>8127.0</v>
      </c>
      <c r="H26" s="5" t="n">
        <v>120.0</v>
      </c>
      <c r="I26" s="6" t="n">
        <v>8007.0</v>
      </c>
      <c r="J26" s="7" t="n">
        <f si="2" t="shared"/>
        <v>-86.50178417620278</v>
      </c>
      <c r="K26" s="7" t="n">
        <f si="2" t="shared"/>
        <v>48.33333333333334</v>
      </c>
      <c r="L26" s="7" t="n">
        <f si="2" t="shared"/>
        <v>-88.52254277507181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80.0</v>
      </c>
      <c r="E27" s="5" t="n">
        <v>2.0</v>
      </c>
      <c r="F27" s="6" t="n">
        <v>78.0</v>
      </c>
      <c r="G27" s="5" t="n">
        <f si="1" t="shared"/>
        <v>153.0</v>
      </c>
      <c r="H27" s="5" t="n">
        <v>2.0</v>
      </c>
      <c r="I27" s="6" t="n">
        <v>151.0</v>
      </c>
      <c r="J27" s="7" t="n">
        <f si="2" t="shared"/>
        <v>-47.71241830065359</v>
      </c>
      <c r="K27" s="7" t="n">
        <f si="2" t="shared"/>
        <v>0.0</v>
      </c>
      <c r="L27" s="7" t="n">
        <f si="2" t="shared"/>
        <v>-48.34437086092716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108.0</v>
      </c>
      <c r="E28" s="5" t="n">
        <v>3.0</v>
      </c>
      <c r="F28" s="6" t="n">
        <v>105.0</v>
      </c>
      <c r="G28" s="5" t="n">
        <f si="1" t="shared"/>
        <v>803.0</v>
      </c>
      <c r="H28" s="5" t="n">
        <v>4.0</v>
      </c>
      <c r="I28" s="6" t="n">
        <v>799.0</v>
      </c>
      <c r="J28" s="7" t="n">
        <f si="2" t="shared"/>
        <v>-86.55043586550435</v>
      </c>
      <c r="K28" s="7" t="n">
        <f si="2" t="shared"/>
        <v>-25.0</v>
      </c>
      <c r="L28" s="7" t="n">
        <f si="2" t="shared"/>
        <v>-86.85857321652065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164.0</v>
      </c>
      <c r="E29" s="5" t="n">
        <v>2.0</v>
      </c>
      <c r="F29" s="6" t="n">
        <v>162.0</v>
      </c>
      <c r="G29" s="5" t="n">
        <f si="1" t="shared"/>
        <v>1068.0</v>
      </c>
      <c r="H29" s="5" t="n">
        <v>1.0</v>
      </c>
      <c r="I29" s="6" t="n">
        <v>1067.0</v>
      </c>
      <c r="J29" s="7" t="n">
        <f si="2" t="shared"/>
        <v>-84.64419475655431</v>
      </c>
      <c r="K29" s="7" t="n">
        <f si="2" t="shared"/>
        <v>100.0</v>
      </c>
      <c r="L29" s="7" t="n">
        <f si="2" t="shared"/>
        <v>-84.81724461105904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45.0</v>
      </c>
      <c r="E30" s="5" t="n">
        <v>0.0</v>
      </c>
      <c r="F30" s="6" t="n">
        <v>45.0</v>
      </c>
      <c r="G30" s="5" t="n">
        <f si="1" t="shared"/>
        <v>94.0</v>
      </c>
      <c r="H30" s="5" t="n">
        <v>0.0</v>
      </c>
      <c r="I30" s="6" t="n">
        <v>94.0</v>
      </c>
      <c r="J30" s="7" t="n">
        <f si="2" t="shared"/>
        <v>-52.127659574468076</v>
      </c>
      <c r="K30" s="7" t="str">
        <f si="2" t="shared"/>
        <v>-</v>
      </c>
      <c r="L30" s="7" t="n">
        <f si="2" t="shared"/>
        <v>-52.127659574468076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197.0</v>
      </c>
      <c r="E31" s="5" t="n">
        <v>2.0</v>
      </c>
      <c r="F31" s="6" t="n">
        <v>195.0</v>
      </c>
      <c r="G31" s="5" t="n">
        <f si="1" t="shared"/>
        <v>514.0</v>
      </c>
      <c r="H31" s="5" t="n">
        <v>0.0</v>
      </c>
      <c r="I31" s="6" t="n">
        <v>514.0</v>
      </c>
      <c r="J31" s="7" t="n">
        <f si="2" t="shared"/>
        <v>-61.673151750972764</v>
      </c>
      <c r="K31" s="7" t="str">
        <f si="2" t="shared"/>
        <v>-</v>
      </c>
      <c r="L31" s="7" t="n">
        <f si="2" t="shared"/>
        <v>-62.06225680933852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23.0</v>
      </c>
      <c r="E32" s="5" t="n">
        <v>1.0</v>
      </c>
      <c r="F32" s="6" t="n">
        <v>22.0</v>
      </c>
      <c r="G32" s="5" t="n">
        <f si="1" t="shared"/>
        <v>135.0</v>
      </c>
      <c r="H32" s="5" t="n">
        <v>0.0</v>
      </c>
      <c r="I32" s="6" t="n">
        <v>135.0</v>
      </c>
      <c r="J32" s="7" t="n">
        <f si="2" t="shared"/>
        <v>-82.96296296296296</v>
      </c>
      <c r="K32" s="7" t="str">
        <f si="2" t="shared"/>
        <v>-</v>
      </c>
      <c r="L32" s="7" t="n">
        <f si="2" t="shared"/>
        <v>-83.7037037037037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28.0</v>
      </c>
      <c r="E33" s="5" t="n">
        <v>1.0</v>
      </c>
      <c r="F33" s="6" t="n">
        <v>27.0</v>
      </c>
      <c r="G33" s="5" t="n">
        <f si="1" t="shared"/>
        <v>191.0</v>
      </c>
      <c r="H33" s="5" t="n">
        <v>4.0</v>
      </c>
      <c r="I33" s="6" t="n">
        <v>187.0</v>
      </c>
      <c r="J33" s="7" t="n">
        <f si="2" t="shared"/>
        <v>-85.34031413612566</v>
      </c>
      <c r="K33" s="7" t="n">
        <f si="2" t="shared"/>
        <v>-75.0</v>
      </c>
      <c r="L33" s="7" t="n">
        <f si="2" t="shared"/>
        <v>-85.56149732620321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314.0</v>
      </c>
      <c r="E34" s="5" t="n">
        <v>5.0</v>
      </c>
      <c r="F34" s="6" t="n">
        <v>309.0</v>
      </c>
      <c r="G34" s="5" t="n">
        <f si="1" t="shared"/>
        <v>778.0</v>
      </c>
      <c r="H34" s="5" t="n">
        <v>6.0</v>
      </c>
      <c r="I34" s="6" t="n">
        <v>772.0</v>
      </c>
      <c r="J34" s="7" t="n">
        <f si="2" t="shared"/>
        <v>-59.6401028277635</v>
      </c>
      <c r="K34" s="7" t="n">
        <f si="2" t="shared"/>
        <v>-16.666666666666664</v>
      </c>
      <c r="L34" s="7" t="n">
        <f si="2" t="shared"/>
        <v>-59.97409326424871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27.0</v>
      </c>
      <c r="E35" s="5" t="n">
        <v>0.0</v>
      </c>
      <c r="F35" s="6" t="n">
        <v>27.0</v>
      </c>
      <c r="G35" s="5" t="n">
        <f si="1" t="shared"/>
        <v>186.0</v>
      </c>
      <c r="H35" s="5" t="n">
        <v>0.0</v>
      </c>
      <c r="I35" s="6" t="n">
        <v>186.0</v>
      </c>
      <c r="J35" s="7" t="n">
        <f si="2" t="shared"/>
        <v>-85.48387096774194</v>
      </c>
      <c r="K35" s="7" t="str">
        <f si="2" t="shared"/>
        <v>-</v>
      </c>
      <c r="L35" s="7" t="n">
        <f si="2" t="shared"/>
        <v>-85.48387096774194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6.0</v>
      </c>
      <c r="E36" s="5" t="n">
        <v>0.0</v>
      </c>
      <c r="F36" s="6" t="n">
        <v>6.0</v>
      </c>
      <c r="G36" s="5" t="n">
        <f si="1" t="shared"/>
        <v>31.0</v>
      </c>
      <c r="H36" s="5" t="n">
        <v>0.0</v>
      </c>
      <c r="I36" s="6" t="n">
        <v>31.0</v>
      </c>
      <c r="J36" s="7" t="n">
        <f si="2" t="shared"/>
        <v>-80.64516129032258</v>
      </c>
      <c r="K36" s="7" t="str">
        <f si="2" t="shared"/>
        <v>-</v>
      </c>
      <c r="L36" s="7" t="n">
        <f si="2" t="shared"/>
        <v>-80.64516129032258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30.0</v>
      </c>
      <c r="E37" s="5" t="n">
        <v>1.0</v>
      </c>
      <c r="F37" s="6" t="n">
        <v>29.0</v>
      </c>
      <c r="G37" s="5" t="n">
        <f si="1" t="shared"/>
        <v>104.0</v>
      </c>
      <c r="H37" s="5" t="n">
        <v>0.0</v>
      </c>
      <c r="I37" s="6" t="n">
        <v>104.0</v>
      </c>
      <c r="J37" s="7" t="n">
        <f si="2" t="shared"/>
        <v>-71.15384615384616</v>
      </c>
      <c r="K37" s="7" t="str">
        <f si="2" t="shared"/>
        <v>-</v>
      </c>
      <c r="L37" s="7" t="n">
        <f si="2" t="shared"/>
        <v>-72.11538461538461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92.0</v>
      </c>
      <c r="E38" s="5" t="n">
        <v>2.0</v>
      </c>
      <c r="F38" s="6" t="n">
        <v>90.0</v>
      </c>
      <c r="G38" s="5" t="n">
        <f si="1" t="shared"/>
        <v>338.0</v>
      </c>
      <c r="H38" s="5" t="n">
        <v>0.0</v>
      </c>
      <c r="I38" s="6" t="n">
        <v>338.0</v>
      </c>
      <c r="J38" s="7" t="n">
        <f si="2" t="shared"/>
        <v>-72.78106508875739</v>
      </c>
      <c r="K38" s="7" t="str">
        <f si="2" t="shared"/>
        <v>-</v>
      </c>
      <c r="L38" s="7" t="n">
        <f si="2" t="shared"/>
        <v>-73.37278106508876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458.0</v>
      </c>
      <c r="E39" s="5" t="n">
        <f si="6" t="shared"/>
        <v>1.0</v>
      </c>
      <c r="F39" s="5" t="n">
        <f si="6" t="shared"/>
        <v>457.0</v>
      </c>
      <c r="G39" s="5" t="n">
        <f si="6" t="shared"/>
        <v>830.0</v>
      </c>
      <c r="H39" s="5" t="n">
        <f si="6" t="shared"/>
        <v>1.0</v>
      </c>
      <c r="I39" s="5" t="n">
        <f si="6" t="shared"/>
        <v>829.0</v>
      </c>
      <c r="J39" s="7" t="n">
        <f si="2" t="shared"/>
        <v>-44.81927710843373</v>
      </c>
      <c r="K39" s="7" t="n">
        <f si="2" t="shared"/>
        <v>0.0</v>
      </c>
      <c r="L39" s="7" t="n">
        <f si="2" t="shared"/>
        <v>-44.87334137515079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1572.0</v>
      </c>
      <c r="E40" s="5" t="n">
        <v>20.0</v>
      </c>
      <c r="F40" s="6" t="n">
        <v>1552.0</v>
      </c>
      <c r="G40" s="5" t="n">
        <f si="1" t="shared"/>
        <v>5225.0</v>
      </c>
      <c r="H40" s="5" t="n">
        <v>18.0</v>
      </c>
      <c r="I40" s="6" t="n">
        <v>5207.0</v>
      </c>
      <c r="J40" s="7" t="n">
        <f si="2" t="shared"/>
        <v>-69.91387559808612</v>
      </c>
      <c r="K40" s="7" t="n">
        <f si="2" t="shared"/>
        <v>11.111111111111116</v>
      </c>
      <c r="L40" s="7" t="n">
        <f si="2" t="shared"/>
        <v>-70.19396965623199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60.0</v>
      </c>
      <c r="E41" s="5" t="n">
        <v>3.0</v>
      </c>
      <c r="F41" s="6" t="n">
        <v>57.0</v>
      </c>
      <c r="G41" s="5" t="n">
        <f si="1" t="shared"/>
        <v>1067.0</v>
      </c>
      <c r="H41" s="5" t="n">
        <v>8.0</v>
      </c>
      <c r="I41" s="6" t="n">
        <v>1059.0</v>
      </c>
      <c r="J41" s="7" t="n">
        <f si="2" t="shared"/>
        <v>-94.3767572633552</v>
      </c>
      <c r="K41" s="7" t="n">
        <f si="2" t="shared"/>
        <v>-62.5</v>
      </c>
      <c r="L41" s="7" t="n">
        <f si="2" t="shared"/>
        <v>-94.61756373937678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25.0</v>
      </c>
      <c r="E42" s="5" t="n">
        <v>0.0</v>
      </c>
      <c r="F42" s="6" t="n">
        <v>25.0</v>
      </c>
      <c r="G42" s="5" t="n">
        <f si="1" t="shared"/>
        <v>174.0</v>
      </c>
      <c r="H42" s="5" t="n">
        <v>1.0</v>
      </c>
      <c r="I42" s="6" t="n">
        <v>173.0</v>
      </c>
      <c r="J42" s="7" t="n">
        <f si="2" t="shared"/>
        <v>-85.63218390804597</v>
      </c>
      <c r="K42" s="7" t="n">
        <f si="2" t="shared"/>
        <v>-100.0</v>
      </c>
      <c r="L42" s="7" t="n">
        <f si="2" t="shared"/>
        <v>-85.54913294797689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140.0</v>
      </c>
      <c r="E43" s="5" t="n">
        <f si="7" t="shared"/>
        <v>0.0</v>
      </c>
      <c r="F43" s="5" t="n">
        <f si="7" t="shared"/>
        <v>140.0</v>
      </c>
      <c r="G43" s="5" t="n">
        <f si="7" t="shared"/>
        <v>60.0</v>
      </c>
      <c r="H43" s="5" t="n">
        <f si="7" t="shared"/>
        <v>0.0</v>
      </c>
      <c r="I43" s="5" t="n">
        <f si="7" t="shared"/>
        <v>60.0</v>
      </c>
      <c r="J43" s="7" t="n">
        <f si="2" t="shared"/>
        <v>133.33333333333334</v>
      </c>
      <c r="K43" s="7" t="str">
        <f si="2" t="shared"/>
        <v>-</v>
      </c>
      <c r="L43" s="7" t="n">
        <f si="2" t="shared"/>
        <v>133.33333333333334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225.0</v>
      </c>
      <c r="E44" s="5" t="n">
        <v>3.0</v>
      </c>
      <c r="F44" s="6" t="n">
        <v>222.0</v>
      </c>
      <c r="G44" s="5" t="n">
        <f si="1" t="shared"/>
        <v>1301.0</v>
      </c>
      <c r="H44" s="5" t="n">
        <v>9.0</v>
      </c>
      <c r="I44" s="6" t="n">
        <v>1292.0</v>
      </c>
      <c r="J44" s="7" t="n">
        <f si="2" t="shared"/>
        <v>-82.70561106840891</v>
      </c>
      <c r="K44" s="7" t="n">
        <f si="2" t="shared"/>
        <v>-66.66666666666667</v>
      </c>
      <c r="L44" s="7" t="n">
        <f si="2" t="shared"/>
        <v>-82.81733746130031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41.0</v>
      </c>
      <c r="E45" s="5" t="n">
        <v>0.0</v>
      </c>
      <c r="F45" s="6" t="n">
        <v>41.0</v>
      </c>
      <c r="G45" s="5" t="n">
        <f si="1" t="shared"/>
        <v>70.0</v>
      </c>
      <c r="H45" s="5" t="n">
        <v>3.0</v>
      </c>
      <c r="I45" s="6" t="n">
        <v>67.0</v>
      </c>
      <c r="J45" s="7" t="n">
        <f si="2" t="shared"/>
        <v>-41.42857142857142</v>
      </c>
      <c r="K45" s="7" t="n">
        <f si="2" t="shared"/>
        <v>-100.0</v>
      </c>
      <c r="L45" s="7" t="n">
        <f si="2" t="shared"/>
        <v>-38.80597014925373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42.0</v>
      </c>
      <c r="E46" s="5" t="n">
        <f si="8" t="shared"/>
        <v>0.0</v>
      </c>
      <c r="F46" s="5" t="n">
        <f si="8" t="shared"/>
        <v>42.0</v>
      </c>
      <c r="G46" s="5" t="n">
        <f si="8" t="shared"/>
        <v>157.0</v>
      </c>
      <c r="H46" s="5" t="n">
        <f si="8" t="shared"/>
        <v>1.0</v>
      </c>
      <c r="I46" s="5" t="n">
        <f si="8" t="shared"/>
        <v>156.0</v>
      </c>
      <c r="J46" s="7" t="n">
        <f si="2" t="shared"/>
        <v>-73.2484076433121</v>
      </c>
      <c r="K46" s="7" t="n">
        <f si="2" t="shared"/>
        <v>-100.0</v>
      </c>
      <c r="L46" s="7" t="n">
        <f si="2" t="shared"/>
        <v>-73.07692307692308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83.0</v>
      </c>
      <c r="E47" s="5" t="n">
        <v>0.0</v>
      </c>
      <c r="F47" s="6" t="n">
        <v>83.0</v>
      </c>
      <c r="G47" s="5" t="n">
        <f si="1" t="shared"/>
        <v>227.0</v>
      </c>
      <c r="H47" s="5" t="n">
        <v>4.0</v>
      </c>
      <c r="I47" s="6" t="n">
        <v>223.0</v>
      </c>
      <c r="J47" s="7" t="n">
        <f si="2" t="shared"/>
        <v>-63.436123348017624</v>
      </c>
      <c r="K47" s="7" t="n">
        <f si="2" t="shared"/>
        <v>-100.0</v>
      </c>
      <c r="L47" s="7" t="n">
        <f si="2" t="shared"/>
        <v>-62.78026905829597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23.0</v>
      </c>
      <c r="E48" s="5" t="n">
        <v>15.0</v>
      </c>
      <c r="F48" s="12" t="n">
        <v>8.0</v>
      </c>
      <c r="G48" s="5" t="n">
        <f si="1" t="shared"/>
        <v>20.0</v>
      </c>
      <c r="H48" s="13" t="n">
        <v>9.0</v>
      </c>
      <c r="I48" s="12" t="n">
        <v>11.0</v>
      </c>
      <c r="J48" s="14" t="n">
        <f si="2" t="shared"/>
        <v>14.999999999999991</v>
      </c>
      <c r="K48" s="14" t="n">
        <f si="2" t="shared"/>
        <v>66.66666666666667</v>
      </c>
      <c r="L48" s="14" t="n">
        <f si="2" t="shared"/>
        <v>-27.27272727272727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18406.0</v>
      </c>
      <c r="E49" s="5" t="n">
        <f ref="E49:I49" si="9" t="shared">E19+E26+E40+E44+E47+E48</f>
        <v>2315.0</v>
      </c>
      <c r="F49" s="5" t="n">
        <f si="9" t="shared"/>
        <v>16091.0</v>
      </c>
      <c r="G49" s="5" t="n">
        <f si="9" t="shared"/>
        <v>78259.0</v>
      </c>
      <c r="H49" s="5" t="n">
        <f si="9" t="shared"/>
        <v>1836.0</v>
      </c>
      <c r="I49" s="5" t="n">
        <f si="9" t="shared"/>
        <v>76423.0</v>
      </c>
      <c r="J49" s="7" t="n">
        <f si="2" t="shared"/>
        <v>-76.4806603713311</v>
      </c>
      <c r="K49" s="7" t="n">
        <f si="2" t="shared"/>
        <v>26.089324618736388</v>
      </c>
      <c r="L49" s="7" t="n">
        <f si="2" t="shared"/>
        <v>-78.9448202766183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