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<sst xmlns="http://schemas.openxmlformats.org/spreadsheetml/2006/main" count="113" uniqueCount="62">
  <si>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</si>
  <si>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</si>
  <si>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</si>
  <si>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</si>
  <si>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</si>
  <si>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</si>
  <si>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</si>
  <si>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</si>
  <si>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</si>
  <si>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</si>
  <si>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</si>
  <si>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</si>
  <si>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</si>
  <si>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</si>
  <si>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</si>
  <si>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</si>
  <si>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</si>
  <si>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</si>
  <si>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</si>
  <si>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</si>
  <si>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</si>
  <si>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</si>
  <si>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</si>
  <si>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</si>
  <si>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</si>
  <si>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</si>
  <si>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</si>
  <si>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</si>
  <si>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</si>
  <si>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</si>
  <si>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</si>
  <si>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</si>
  <si>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</si>
  <si>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</si>
  <si>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</si>
  <si>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</si>
  <si>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</si>
  <si>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</si>
  <si>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</si>
  <si>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</si>
  <si>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</si>
  <si>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</si>
  <si>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</si>
  <si>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</si>
  <si>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</si>
  <si>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</si>
  <si>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</si>
  <si>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</si>
  <si>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</si>
  <si>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</si>
  <si>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</si>
  <si>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</si>
  <si>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</si>
  <si>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</si>
  <si>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</si>
  <si>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</si>
  <si>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</si>
  <si>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110年5月來臺旅客人次及成長率－按居住地分
Table 1-2 Visitor Arrivals by Residence,
May,2021</t>
  </si>
  <si>
    <t>110年5月 May.., 2021</t>
  </si>
  <si>
    <t>109年5月 May.., 2020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</si>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</sst>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507.0</v>
      </c>
      <c r="E4" s="5" t="n">
        <v>503.0</v>
      </c>
      <c r="F4" s="6" t="n">
        <v>4.0</v>
      </c>
      <c r="G4" s="5" t="n">
        <f>H4+I4</f>
        <v>87.0</v>
      </c>
      <c r="H4" s="5" t="n">
        <v>80.0</v>
      </c>
      <c r="I4" s="6" t="n">
        <v>7.0</v>
      </c>
      <c r="J4" s="7" t="n">
        <f>IF(G4=0,"-",((D4/G4)-1)*100)</f>
        <v>482.7586206896552</v>
      </c>
      <c r="K4" s="7" t="n">
        <f>IF(H4=0,"-",((E4/H4)-1)*100)</f>
        <v>528.75</v>
      </c>
      <c r="L4" s="7" t="n">
        <f>IF(I4=0,"-",((F4/I4)-1)*100)</f>
        <v>-42.85714285714286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677.0</v>
      </c>
      <c r="E5" s="5" t="n">
        <v>674.0</v>
      </c>
      <c r="F5" s="6" t="n">
        <v>3.0</v>
      </c>
      <c r="G5" s="5" t="n">
        <f ref="G5:G48" si="1" t="shared">H5+I5</f>
        <v>581.0</v>
      </c>
      <c r="H5" s="5" t="n">
        <v>581.0</v>
      </c>
      <c r="I5" s="6" t="n">
        <v>0.0</v>
      </c>
      <c r="J5" s="7" t="n">
        <f ref="J5:L49" si="2" t="shared">IF(G5=0,"-",((D5/G5)-1)*100)</f>
        <v>16.523235800344228</v>
      </c>
      <c r="K5" s="7" t="n">
        <f si="2" t="shared"/>
        <v>16.006884681583465</v>
      </c>
      <c r="L5" s="7" t="str">
        <f si="2" t="shared"/>
        <v>-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752.0</v>
      </c>
      <c r="E6" s="5" t="n">
        <v>9.0</v>
      </c>
      <c r="F6" s="6" t="n">
        <v>743.0</v>
      </c>
      <c r="G6" s="5" t="n">
        <f si="1" t="shared"/>
        <v>242.0</v>
      </c>
      <c r="H6" s="5" t="n">
        <v>7.0</v>
      </c>
      <c r="I6" s="6" t="n">
        <v>235.0</v>
      </c>
      <c r="J6" s="7" t="n">
        <f si="2" t="shared"/>
        <v>210.74380165289256</v>
      </c>
      <c r="K6" s="7" t="n">
        <f si="2" t="shared"/>
        <v>28.57142857142858</v>
      </c>
      <c r="L6" s="7" t="n">
        <f si="2" t="shared"/>
        <v>216.17021276595744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235.0</v>
      </c>
      <c r="E7" s="5" t="n">
        <v>5.0</v>
      </c>
      <c r="F7" s="6" t="n">
        <v>230.0</v>
      </c>
      <c r="G7" s="5" t="n">
        <f si="1" t="shared"/>
        <v>117.0</v>
      </c>
      <c r="H7" s="5" t="n">
        <v>7.0</v>
      </c>
      <c r="I7" s="6" t="n">
        <v>110.0</v>
      </c>
      <c r="J7" s="7" t="n">
        <f si="2" t="shared"/>
        <v>100.85470085470085</v>
      </c>
      <c r="K7" s="7" t="n">
        <f si="2" t="shared"/>
        <v>-28.57142857142857</v>
      </c>
      <c r="L7" s="7" t="n">
        <f si="2" t="shared"/>
        <v>109.09090909090908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63.0</v>
      </c>
      <c r="E8" s="5" t="n">
        <v>0.0</v>
      </c>
      <c r="F8" s="6" t="n">
        <v>63.0</v>
      </c>
      <c r="G8" s="5" t="n">
        <f si="1" t="shared"/>
        <v>30.0</v>
      </c>
      <c r="H8" s="5" t="n">
        <v>0.0</v>
      </c>
      <c r="I8" s="6" t="n">
        <v>30.0</v>
      </c>
      <c r="J8" s="7" t="n">
        <f si="2" t="shared"/>
        <v>110.00000000000001</v>
      </c>
      <c r="K8" s="7" t="str">
        <f si="2" t="shared"/>
        <v>-</v>
      </c>
      <c r="L8" s="7" t="n">
        <f si="2" t="shared"/>
        <v>110.00000000000001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48.0</v>
      </c>
      <c r="E9" s="5" t="n">
        <v>1.0</v>
      </c>
      <c r="F9" s="6" t="n">
        <v>47.0</v>
      </c>
      <c r="G9" s="5" t="n">
        <f si="1" t="shared"/>
        <v>6.0</v>
      </c>
      <c r="H9" s="5" t="n">
        <v>0.0</v>
      </c>
      <c r="I9" s="6" t="n">
        <v>6.0</v>
      </c>
      <c r="J9" s="7" t="n">
        <f si="2" t="shared"/>
        <v>700.0</v>
      </c>
      <c r="K9" s="7" t="str">
        <f si="2" t="shared"/>
        <v>-</v>
      </c>
      <c r="L9" s="7" t="n">
        <f si="2" t="shared"/>
        <v>683.3333333333333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311.0</v>
      </c>
      <c r="E10" s="5" t="n">
        <v>1.0</v>
      </c>
      <c r="F10" s="6" t="n">
        <v>310.0</v>
      </c>
      <c r="G10" s="5" t="n">
        <f si="1" t="shared"/>
        <v>61.0</v>
      </c>
      <c r="H10" s="5" t="n">
        <v>0.0</v>
      </c>
      <c r="I10" s="6" t="n">
        <v>61.0</v>
      </c>
      <c r="J10" s="7" t="n">
        <f si="2" t="shared"/>
        <v>409.83606557377044</v>
      </c>
      <c r="K10" s="7" t="str">
        <f si="2" t="shared"/>
        <v>-</v>
      </c>
      <c r="L10" s="7" t="n">
        <f si="2" t="shared"/>
        <v>408.1967213114754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148.0</v>
      </c>
      <c r="E11" s="5" t="n">
        <v>2.0</v>
      </c>
      <c r="F11" s="6" t="n">
        <v>146.0</v>
      </c>
      <c r="G11" s="5" t="n">
        <f si="1" t="shared"/>
        <v>58.0</v>
      </c>
      <c r="H11" s="5" t="n">
        <v>0.0</v>
      </c>
      <c r="I11" s="6" t="n">
        <v>58.0</v>
      </c>
      <c r="J11" s="7" t="n">
        <f si="2" t="shared"/>
        <v>155.17241379310346</v>
      </c>
      <c r="K11" s="7" t="str">
        <f si="2" t="shared"/>
        <v>-</v>
      </c>
      <c r="L11" s="7" t="n">
        <f si="2" t="shared"/>
        <v>151.72413793103448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710.0</v>
      </c>
      <c r="E12" s="5" t="n">
        <v>1.0</v>
      </c>
      <c r="F12" s="6" t="n">
        <v>709.0</v>
      </c>
      <c r="G12" s="5" t="n">
        <f si="1" t="shared"/>
        <v>507.0</v>
      </c>
      <c r="H12" s="5" t="n">
        <v>0.0</v>
      </c>
      <c r="I12" s="6" t="n">
        <v>507.0</v>
      </c>
      <c r="J12" s="7" t="n">
        <f si="2" t="shared"/>
        <v>40.03944773175543</v>
      </c>
      <c r="K12" s="7" t="str">
        <f si="2" t="shared"/>
        <v>-</v>
      </c>
      <c r="L12" s="7" t="n">
        <f si="2" t="shared"/>
        <v>39.84220907297831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1012.0</v>
      </c>
      <c r="E13" s="5" t="n">
        <v>4.0</v>
      </c>
      <c r="F13" s="6" t="n">
        <v>1008.0</v>
      </c>
      <c r="G13" s="5" t="n">
        <f si="1" t="shared"/>
        <v>124.0</v>
      </c>
      <c r="H13" s="5" t="n">
        <v>1.0</v>
      </c>
      <c r="I13" s="6" t="n">
        <v>123.0</v>
      </c>
      <c r="J13" s="7" t="n">
        <f si="2" t="shared"/>
        <v>716.1290322580646</v>
      </c>
      <c r="K13" s="7" t="n">
        <f si="2" t="shared"/>
        <v>300.0</v>
      </c>
      <c r="L13" s="7" t="n">
        <f si="2" t="shared"/>
        <v>719.5121951219512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887.0</v>
      </c>
      <c r="E14" s="5" t="n">
        <v>4.0</v>
      </c>
      <c r="F14" s="6" t="n">
        <v>883.0</v>
      </c>
      <c r="G14" s="5" t="n">
        <f si="1" t="shared"/>
        <v>1.0</v>
      </c>
      <c r="H14" s="5" t="n">
        <v>0.0</v>
      </c>
      <c r="I14" s="6" t="n">
        <v>1.0</v>
      </c>
      <c r="J14" s="7" t="n">
        <f si="2" t="shared"/>
        <v>88600.0</v>
      </c>
      <c r="K14" s="7" t="str">
        <f si="2" t="shared"/>
        <v>-</v>
      </c>
      <c r="L14" s="7" t="n">
        <f si="2" t="shared"/>
        <v>88200.0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2866.0</v>
      </c>
      <c r="E15" s="5" t="n">
        <v>8.0</v>
      </c>
      <c r="F15" s="6" t="n">
        <v>2858.0</v>
      </c>
      <c r="G15" s="5" t="n">
        <f si="1" t="shared"/>
        <v>594.0</v>
      </c>
      <c r="H15" s="5" t="n">
        <v>26.0</v>
      </c>
      <c r="I15" s="6" t="n">
        <v>568.0</v>
      </c>
      <c r="J15" s="7" t="n">
        <f si="2" t="shared"/>
        <v>382.4915824915825</v>
      </c>
      <c r="K15" s="7" t="n">
        <f si="2" t="shared"/>
        <v>-69.23076923076923</v>
      </c>
      <c r="L15" s="7" t="n">
        <f si="2" t="shared"/>
        <v>403.169014084507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54.0</v>
      </c>
      <c r="E16" s="5" t="n">
        <f si="3" t="shared"/>
        <v>2.0</v>
      </c>
      <c r="F16" s="5" t="n">
        <f si="3" t="shared"/>
        <v>52.0</v>
      </c>
      <c r="G16" s="5" t="n">
        <f si="3" t="shared"/>
        <v>14.0</v>
      </c>
      <c r="H16" s="5" t="n">
        <f si="3" t="shared"/>
        <v>2.0</v>
      </c>
      <c r="I16" s="5" t="n">
        <f si="3" t="shared"/>
        <v>12.0</v>
      </c>
      <c r="J16" s="7" t="n">
        <f si="2" t="shared"/>
        <v>285.7142857142857</v>
      </c>
      <c r="K16" s="7" t="n">
        <f si="2" t="shared"/>
        <v>0.0</v>
      </c>
      <c r="L16" s="7" t="n">
        <f si="2" t="shared"/>
        <v>333.3333333333333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5988.0</v>
      </c>
      <c r="E17" s="5" t="n">
        <v>22.0</v>
      </c>
      <c r="F17" s="6" t="n">
        <v>5966.0</v>
      </c>
      <c r="G17" s="5" t="n">
        <f si="1" t="shared"/>
        <v>1359.0</v>
      </c>
      <c r="H17" s="5" t="n">
        <v>29.0</v>
      </c>
      <c r="I17" s="6" t="n">
        <v>1330.0</v>
      </c>
      <c r="J17" s="7" t="n">
        <f si="2" t="shared"/>
        <v>340.6181015452539</v>
      </c>
      <c r="K17" s="7" t="n">
        <f si="2" t="shared"/>
        <v>-24.13793103448276</v>
      </c>
      <c r="L17" s="7" t="n">
        <f si="2" t="shared"/>
        <v>348.57142857142856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16.0</v>
      </c>
      <c r="E18" s="5" t="n">
        <f si="4" t="shared"/>
        <v>0.0</v>
      </c>
      <c r="F18" s="5" t="n">
        <f si="4" t="shared"/>
        <v>16.0</v>
      </c>
      <c r="G18" s="5" t="n">
        <f si="4" t="shared"/>
        <v>2.0</v>
      </c>
      <c r="H18" s="5" t="n">
        <f si="4" t="shared"/>
        <v>0.0</v>
      </c>
      <c r="I18" s="5" t="n">
        <f si="4" t="shared"/>
        <v>2.0</v>
      </c>
      <c r="J18" s="7" t="n">
        <f si="2" t="shared"/>
        <v>700.0</v>
      </c>
      <c r="K18" s="7" t="str">
        <f si="2" t="shared"/>
        <v>-</v>
      </c>
      <c r="L18" s="7" t="n">
        <f si="2" t="shared"/>
        <v>700.0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8286.0</v>
      </c>
      <c r="E19" s="5" t="n">
        <v>1214.0</v>
      </c>
      <c r="F19" s="6" t="n">
        <v>7072.0</v>
      </c>
      <c r="G19" s="5" t="n">
        <f si="1" t="shared"/>
        <v>2424.0</v>
      </c>
      <c r="H19" s="5" t="n">
        <v>704.0</v>
      </c>
      <c r="I19" s="6" t="n">
        <v>1720.0</v>
      </c>
      <c r="J19" s="7" t="n">
        <f si="2" t="shared"/>
        <v>241.83168316831686</v>
      </c>
      <c r="K19" s="7" t="n">
        <f si="2" t="shared"/>
        <v>72.44318181818181</v>
      </c>
      <c r="L19" s="7" t="n">
        <f si="2" t="shared"/>
        <v>311.1627906976744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65.0</v>
      </c>
      <c r="E20" s="5" t="n">
        <v>3.0</v>
      </c>
      <c r="F20" s="6" t="n">
        <v>62.0</v>
      </c>
      <c r="G20" s="5" t="n">
        <f si="1" t="shared"/>
        <v>53.0</v>
      </c>
      <c r="H20" s="5" t="n">
        <v>12.0</v>
      </c>
      <c r="I20" s="6" t="n">
        <v>41.0</v>
      </c>
      <c r="J20" s="7" t="n">
        <f si="2" t="shared"/>
        <v>22.64150943396226</v>
      </c>
      <c r="K20" s="7" t="n">
        <f si="2" t="shared"/>
        <v>-75.0</v>
      </c>
      <c r="L20" s="7" t="n">
        <f si="2" t="shared"/>
        <v>51.21951219512195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964.0</v>
      </c>
      <c r="E21" s="5" t="n">
        <v>275.0</v>
      </c>
      <c r="F21" s="6" t="n">
        <v>689.0</v>
      </c>
      <c r="G21" s="5" t="n">
        <f si="1" t="shared"/>
        <v>306.0</v>
      </c>
      <c r="H21" s="5" t="n">
        <v>74.0</v>
      </c>
      <c r="I21" s="6" t="n">
        <v>232.0</v>
      </c>
      <c r="J21" s="7" t="n">
        <f si="2" t="shared"/>
        <v>215.03267973856208</v>
      </c>
      <c r="K21" s="7" t="n">
        <f si="2" t="shared"/>
        <v>271.6216216216216</v>
      </c>
      <c r="L21" s="7" t="n">
        <f si="2" t="shared"/>
        <v>196.98275862068962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20.0</v>
      </c>
      <c r="E22" s="5" t="n">
        <v>3.0</v>
      </c>
      <c r="F22" s="6" t="n">
        <v>17.0</v>
      </c>
      <c r="G22" s="5" t="n">
        <f si="1" t="shared"/>
        <v>5.0</v>
      </c>
      <c r="H22" s="5" t="n">
        <v>0.0</v>
      </c>
      <c r="I22" s="6" t="n">
        <v>5.0</v>
      </c>
      <c r="J22" s="7" t="n">
        <f si="2" t="shared"/>
        <v>300.0</v>
      </c>
      <c r="K22" s="7" t="str">
        <f si="2" t="shared"/>
        <v>-</v>
      </c>
      <c r="L22" s="7" t="n">
        <f si="2" t="shared"/>
        <v>240.0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10.0</v>
      </c>
      <c r="E23" s="5" t="n">
        <v>4.0</v>
      </c>
      <c r="F23" s="6" t="n">
        <v>6.0</v>
      </c>
      <c r="G23" s="5" t="n">
        <f si="1" t="shared"/>
        <v>5.0</v>
      </c>
      <c r="H23" s="5" t="n">
        <v>0.0</v>
      </c>
      <c r="I23" s="6" t="n">
        <v>5.0</v>
      </c>
      <c r="J23" s="7" t="n">
        <f si="2" t="shared"/>
        <v>100.0</v>
      </c>
      <c r="K23" s="7" t="str">
        <f si="2" t="shared"/>
        <v>-</v>
      </c>
      <c r="L23" s="7" t="n">
        <f si="2" t="shared"/>
        <v>19.999999999999996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4.0</v>
      </c>
      <c r="E24" s="5" t="n">
        <v>1.0</v>
      </c>
      <c r="F24" s="6" t="n">
        <v>3.0</v>
      </c>
      <c r="G24" s="5" t="n">
        <f si="1" t="shared"/>
        <v>0.0</v>
      </c>
      <c r="H24" s="5" t="n">
        <v>0.0</v>
      </c>
      <c r="I24" s="6" t="n">
        <v>0.0</v>
      </c>
      <c r="J24" s="7" t="str">
        <f si="2" t="shared"/>
        <v>-</v>
      </c>
      <c r="K24" s="7" t="str">
        <f si="2" t="shared"/>
        <v>-</v>
      </c>
      <c r="L24" s="7" t="str">
        <f si="2" t="shared"/>
        <v>-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29.0</v>
      </c>
      <c r="E25" s="5" t="n">
        <f si="5" t="shared"/>
        <v>2.0</v>
      </c>
      <c r="F25" s="5" t="n">
        <f si="5" t="shared"/>
        <v>27.0</v>
      </c>
      <c r="G25" s="5" t="n">
        <f si="5" t="shared"/>
        <v>12.0</v>
      </c>
      <c r="H25" s="5" t="n">
        <f si="5" t="shared"/>
        <v>1.0</v>
      </c>
      <c r="I25" s="5" t="n">
        <f si="5" t="shared"/>
        <v>11.0</v>
      </c>
      <c r="J25" s="7" t="n">
        <f si="2" t="shared"/>
        <v>141.66666666666666</v>
      </c>
      <c r="K25" s="7" t="n">
        <f si="2" t="shared"/>
        <v>100.0</v>
      </c>
      <c r="L25" s="7" t="n">
        <f si="2" t="shared"/>
        <v>145.45454545454547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1092.0</v>
      </c>
      <c r="E26" s="5" t="n">
        <v>288.0</v>
      </c>
      <c r="F26" s="6" t="n">
        <v>804.0</v>
      </c>
      <c r="G26" s="5" t="n">
        <f si="1" t="shared"/>
        <v>381.0</v>
      </c>
      <c r="H26" s="5" t="n">
        <v>87.0</v>
      </c>
      <c r="I26" s="6" t="n">
        <v>294.0</v>
      </c>
      <c r="J26" s="7" t="n">
        <f si="2" t="shared"/>
        <v>186.61417322834643</v>
      </c>
      <c r="K26" s="7" t="n">
        <f si="2" t="shared"/>
        <v>231.0344827586207</v>
      </c>
      <c r="L26" s="7" t="n">
        <f si="2" t="shared"/>
        <v>173.46938775510205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51.0</v>
      </c>
      <c r="E27" s="5" t="n">
        <v>0.0</v>
      </c>
      <c r="F27" s="6" t="n">
        <v>51.0</v>
      </c>
      <c r="G27" s="5" t="n">
        <f si="1" t="shared"/>
        <v>38.0</v>
      </c>
      <c r="H27" s="5" t="n">
        <v>0.0</v>
      </c>
      <c r="I27" s="6" t="n">
        <v>38.0</v>
      </c>
      <c r="J27" s="7" t="n">
        <f si="2" t="shared"/>
        <v>34.210526315789465</v>
      </c>
      <c r="K27" s="7" t="str">
        <f si="2" t="shared"/>
        <v>-</v>
      </c>
      <c r="L27" s="7" t="n">
        <f si="2" t="shared"/>
        <v>34.210526315789465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90.0</v>
      </c>
      <c r="E28" s="5" t="n">
        <v>4.0</v>
      </c>
      <c r="F28" s="6" t="n">
        <v>86.0</v>
      </c>
      <c r="G28" s="5" t="n">
        <f si="1" t="shared"/>
        <v>20.0</v>
      </c>
      <c r="H28" s="5" t="n">
        <v>2.0</v>
      </c>
      <c r="I28" s="6" t="n">
        <v>18.0</v>
      </c>
      <c r="J28" s="7" t="n">
        <f si="2" t="shared"/>
        <v>350.0</v>
      </c>
      <c r="K28" s="7" t="n">
        <f si="2" t="shared"/>
        <v>100.0</v>
      </c>
      <c r="L28" s="7" t="n">
        <f si="2" t="shared"/>
        <v>377.77777777777777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111.0</v>
      </c>
      <c r="E29" s="5" t="n">
        <v>8.0</v>
      </c>
      <c r="F29" s="6" t="n">
        <v>103.0</v>
      </c>
      <c r="G29" s="5" t="n">
        <f si="1" t="shared"/>
        <v>49.0</v>
      </c>
      <c r="H29" s="5" t="n">
        <v>0.0</v>
      </c>
      <c r="I29" s="6" t="n">
        <v>49.0</v>
      </c>
      <c r="J29" s="7" t="n">
        <f si="2" t="shared"/>
        <v>126.53061224489797</v>
      </c>
      <c r="K29" s="7" t="str">
        <f si="2" t="shared"/>
        <v>-</v>
      </c>
      <c r="L29" s="7" t="n">
        <f si="2" t="shared"/>
        <v>110.20408163265304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25.0</v>
      </c>
      <c r="E30" s="5" t="n">
        <v>0.0</v>
      </c>
      <c r="F30" s="6" t="n">
        <v>25.0</v>
      </c>
      <c r="G30" s="5" t="n">
        <f si="1" t="shared"/>
        <v>7.0</v>
      </c>
      <c r="H30" s="5" t="n">
        <v>0.0</v>
      </c>
      <c r="I30" s="6" t="n">
        <v>7.0</v>
      </c>
      <c r="J30" s="7" t="n">
        <f si="2" t="shared"/>
        <v>257.14285714285717</v>
      </c>
      <c r="K30" s="7" t="str">
        <f si="2" t="shared"/>
        <v>-</v>
      </c>
      <c r="L30" s="7" t="n">
        <f si="2" t="shared"/>
        <v>257.14285714285717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192.0</v>
      </c>
      <c r="E31" s="5" t="n">
        <v>0.0</v>
      </c>
      <c r="F31" s="6" t="n">
        <v>192.0</v>
      </c>
      <c r="G31" s="5" t="n">
        <f si="1" t="shared"/>
        <v>98.0</v>
      </c>
      <c r="H31" s="5" t="n">
        <v>1.0</v>
      </c>
      <c r="I31" s="6" t="n">
        <v>97.0</v>
      </c>
      <c r="J31" s="7" t="n">
        <f si="2" t="shared"/>
        <v>95.91836734693877</v>
      </c>
      <c r="K31" s="7" t="n">
        <f si="2" t="shared"/>
        <v>-100.0</v>
      </c>
      <c r="L31" s="7" t="n">
        <f si="2" t="shared"/>
        <v>97.93814432989691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8.0</v>
      </c>
      <c r="E32" s="5" t="n">
        <v>0.0</v>
      </c>
      <c r="F32" s="6" t="n">
        <v>8.0</v>
      </c>
      <c r="G32" s="5" t="n">
        <f si="1" t="shared"/>
        <v>5.0</v>
      </c>
      <c r="H32" s="5" t="n">
        <v>0.0</v>
      </c>
      <c r="I32" s="6" t="n">
        <v>5.0</v>
      </c>
      <c r="J32" s="7" t="n">
        <f si="2" t="shared"/>
        <v>60.00000000000001</v>
      </c>
      <c r="K32" s="7" t="str">
        <f si="2" t="shared"/>
        <v>-</v>
      </c>
      <c r="L32" s="7" t="n">
        <f si="2" t="shared"/>
        <v>60.00000000000001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23.0</v>
      </c>
      <c r="E33" s="5" t="n">
        <v>1.0</v>
      </c>
      <c r="F33" s="6" t="n">
        <v>22.0</v>
      </c>
      <c r="G33" s="5" t="n">
        <f si="1" t="shared"/>
        <v>8.0</v>
      </c>
      <c r="H33" s="5" t="n">
        <v>0.0</v>
      </c>
      <c r="I33" s="6" t="n">
        <v>8.0</v>
      </c>
      <c r="J33" s="7" t="n">
        <f si="2" t="shared"/>
        <v>187.5</v>
      </c>
      <c r="K33" s="7" t="str">
        <f si="2" t="shared"/>
        <v>-</v>
      </c>
      <c r="L33" s="7" t="n">
        <f si="2" t="shared"/>
        <v>175.0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224.0</v>
      </c>
      <c r="E34" s="5" t="n">
        <v>7.0</v>
      </c>
      <c r="F34" s="6" t="n">
        <v>217.0</v>
      </c>
      <c r="G34" s="5" t="n">
        <f si="1" t="shared"/>
        <v>47.0</v>
      </c>
      <c r="H34" s="5" t="n">
        <v>0.0</v>
      </c>
      <c r="I34" s="6" t="n">
        <v>47.0</v>
      </c>
      <c r="J34" s="7" t="n">
        <f si="2" t="shared"/>
        <v>376.59574468085106</v>
      </c>
      <c r="K34" s="7" t="str">
        <f si="2" t="shared"/>
        <v>-</v>
      </c>
      <c r="L34" s="7" t="n">
        <f si="2" t="shared"/>
        <v>361.7021276595745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12.0</v>
      </c>
      <c r="E35" s="5" t="n">
        <v>1.0</v>
      </c>
      <c r="F35" s="6" t="n">
        <v>11.0</v>
      </c>
      <c r="G35" s="5" t="n">
        <f si="1" t="shared"/>
        <v>7.0</v>
      </c>
      <c r="H35" s="5" t="n">
        <v>0.0</v>
      </c>
      <c r="I35" s="6" t="n">
        <v>7.0</v>
      </c>
      <c r="J35" s="7" t="n">
        <f si="2" t="shared"/>
        <v>71.42857142857142</v>
      </c>
      <c r="K35" s="7" t="str">
        <f si="2" t="shared"/>
        <v>-</v>
      </c>
      <c r="L35" s="7" t="n">
        <f si="2" t="shared"/>
        <v>57.14285714285714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3.0</v>
      </c>
      <c r="E36" s="5" t="n">
        <v>0.0</v>
      </c>
      <c r="F36" s="6" t="n">
        <v>3.0</v>
      </c>
      <c r="G36" s="5" t="n">
        <f si="1" t="shared"/>
        <v>2.0</v>
      </c>
      <c r="H36" s="5" t="n">
        <v>0.0</v>
      </c>
      <c r="I36" s="6" t="n">
        <v>2.0</v>
      </c>
      <c r="J36" s="7" t="n">
        <f si="2" t="shared"/>
        <v>50.0</v>
      </c>
      <c r="K36" s="7" t="str">
        <f si="2" t="shared"/>
        <v>-</v>
      </c>
      <c r="L36" s="7" t="n">
        <f si="2" t="shared"/>
        <v>50.0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20.0</v>
      </c>
      <c r="E37" s="5" t="n">
        <v>1.0</v>
      </c>
      <c r="F37" s="6" t="n">
        <v>19.0</v>
      </c>
      <c r="G37" s="5" t="n">
        <f si="1" t="shared"/>
        <v>5.0</v>
      </c>
      <c r="H37" s="5" t="n">
        <v>0.0</v>
      </c>
      <c r="I37" s="6" t="n">
        <v>5.0</v>
      </c>
      <c r="J37" s="7" t="n">
        <f si="2" t="shared"/>
        <v>300.0</v>
      </c>
      <c r="K37" s="7" t="str">
        <f si="2" t="shared"/>
        <v>-</v>
      </c>
      <c r="L37" s="7" t="n">
        <f si="2" t="shared"/>
        <v>280.0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52.0</v>
      </c>
      <c r="E38" s="5" t="n">
        <v>0.0</v>
      </c>
      <c r="F38" s="6" t="n">
        <v>52.0</v>
      </c>
      <c r="G38" s="5" t="n">
        <f si="1" t="shared"/>
        <v>8.0</v>
      </c>
      <c r="H38" s="5" t="n">
        <v>0.0</v>
      </c>
      <c r="I38" s="6" t="n">
        <v>8.0</v>
      </c>
      <c r="J38" s="7" t="n">
        <f si="2" t="shared"/>
        <v>550.0</v>
      </c>
      <c r="K38" s="7" t="str">
        <f si="2" t="shared"/>
        <v>-</v>
      </c>
      <c r="L38" s="7" t="n">
        <f si="2" t="shared"/>
        <v>550.0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390.0</v>
      </c>
      <c r="E39" s="5" t="n">
        <f si="6" t="shared"/>
        <v>2.0</v>
      </c>
      <c r="F39" s="5" t="n">
        <f si="6" t="shared"/>
        <v>388.0</v>
      </c>
      <c r="G39" s="5" t="n">
        <f si="6" t="shared"/>
        <v>80.0</v>
      </c>
      <c r="H39" s="5" t="n">
        <f si="6" t="shared"/>
        <v>0.0</v>
      </c>
      <c r="I39" s="5" t="n">
        <f si="6" t="shared"/>
        <v>80.0</v>
      </c>
      <c r="J39" s="7" t="n">
        <f si="2" t="shared"/>
        <v>387.5</v>
      </c>
      <c r="K39" s="7" t="str">
        <f si="2" t="shared"/>
        <v>-</v>
      </c>
      <c r="L39" s="7" t="n">
        <f si="2" t="shared"/>
        <v>384.99999999999994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1201.0</v>
      </c>
      <c r="E40" s="5" t="n">
        <v>24.0</v>
      </c>
      <c r="F40" s="6" t="n">
        <v>1177.0</v>
      </c>
      <c r="G40" s="5" t="n">
        <f si="1" t="shared"/>
        <v>374.0</v>
      </c>
      <c r="H40" s="5" t="n">
        <v>3.0</v>
      </c>
      <c r="I40" s="6" t="n">
        <v>371.0</v>
      </c>
      <c r="J40" s="7" t="n">
        <f si="2" t="shared"/>
        <v>221.12299465240645</v>
      </c>
      <c r="K40" s="7" t="n">
        <f si="2" t="shared"/>
        <v>700.0</v>
      </c>
      <c r="L40" s="7" t="n">
        <f si="2" t="shared"/>
        <v>217.25067385444743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40.0</v>
      </c>
      <c r="E41" s="5" t="n">
        <v>7.0</v>
      </c>
      <c r="F41" s="6" t="n">
        <v>33.0</v>
      </c>
      <c r="G41" s="5" t="n">
        <f si="1" t="shared"/>
        <v>18.0</v>
      </c>
      <c r="H41" s="5" t="n">
        <v>1.0</v>
      </c>
      <c r="I41" s="6" t="n">
        <v>17.0</v>
      </c>
      <c r="J41" s="7" t="n">
        <f si="2" t="shared"/>
        <v>122.22222222222223</v>
      </c>
      <c r="K41" s="7" t="n">
        <f si="2" t="shared"/>
        <v>600.0</v>
      </c>
      <c r="L41" s="7" t="n">
        <f si="2" t="shared"/>
        <v>94.11764705882352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12.0</v>
      </c>
      <c r="E42" s="5" t="n">
        <v>2.0</v>
      </c>
      <c r="F42" s="6" t="n">
        <v>10.0</v>
      </c>
      <c r="G42" s="5" t="n">
        <f si="1" t="shared"/>
        <v>5.0</v>
      </c>
      <c r="H42" s="5" t="n">
        <v>0.0</v>
      </c>
      <c r="I42" s="6" t="n">
        <v>5.0</v>
      </c>
      <c r="J42" s="7" t="n">
        <f si="2" t="shared"/>
        <v>140.0</v>
      </c>
      <c r="K42" s="7" t="str">
        <f si="2" t="shared"/>
        <v>-</v>
      </c>
      <c r="L42" s="7" t="n">
        <f si="2" t="shared"/>
        <v>100.0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10.0</v>
      </c>
      <c r="E43" s="5" t="n">
        <f si="7" t="shared"/>
        <v>0.0</v>
      </c>
      <c r="F43" s="5" t="n">
        <f si="7" t="shared"/>
        <v>10.0</v>
      </c>
      <c r="G43" s="5" t="n">
        <f si="7" t="shared"/>
        <v>2.0</v>
      </c>
      <c r="H43" s="5" t="n">
        <f si="7" t="shared"/>
        <v>0.0</v>
      </c>
      <c r="I43" s="5" t="n">
        <f si="7" t="shared"/>
        <v>2.0</v>
      </c>
      <c r="J43" s="7" t="n">
        <f si="2" t="shared"/>
        <v>400.0</v>
      </c>
      <c r="K43" s="7" t="str">
        <f si="2" t="shared"/>
        <v>-</v>
      </c>
      <c r="L43" s="7" t="n">
        <f si="2" t="shared"/>
        <v>400.0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62.0</v>
      </c>
      <c r="E44" s="5" t="n">
        <v>9.0</v>
      </c>
      <c r="F44" s="6" t="n">
        <v>53.0</v>
      </c>
      <c r="G44" s="5" t="n">
        <f si="1" t="shared"/>
        <v>25.0</v>
      </c>
      <c r="H44" s="5" t="n">
        <v>1.0</v>
      </c>
      <c r="I44" s="6" t="n">
        <v>24.0</v>
      </c>
      <c r="J44" s="7" t="n">
        <f si="2" t="shared"/>
        <v>148.0</v>
      </c>
      <c r="K44" s="7" t="n">
        <f si="2" t="shared"/>
        <v>800.0</v>
      </c>
      <c r="L44" s="7" t="n">
        <f si="2" t="shared"/>
        <v>120.83333333333334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24.0</v>
      </c>
      <c r="E45" s="5" t="n">
        <v>1.0</v>
      </c>
      <c r="F45" s="6" t="n">
        <v>23.0</v>
      </c>
      <c r="G45" s="5" t="n">
        <f si="1" t="shared"/>
        <v>8.0</v>
      </c>
      <c r="H45" s="5" t="n">
        <v>0.0</v>
      </c>
      <c r="I45" s="6" t="n">
        <v>8.0</v>
      </c>
      <c r="J45" s="7" t="n">
        <f si="2" t="shared"/>
        <v>200.0</v>
      </c>
      <c r="K45" s="7" t="str">
        <f si="2" t="shared"/>
        <v>-</v>
      </c>
      <c r="L45" s="7" t="n">
        <f si="2" t="shared"/>
        <v>187.5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21.0</v>
      </c>
      <c r="E46" s="5" t="n">
        <f si="8" t="shared"/>
        <v>2.0</v>
      </c>
      <c r="F46" s="5" t="n">
        <f si="8" t="shared"/>
        <v>19.0</v>
      </c>
      <c r="G46" s="5" t="n">
        <f si="8" t="shared"/>
        <v>1.0</v>
      </c>
      <c r="H46" s="5" t="n">
        <f si="8" t="shared"/>
        <v>0.0</v>
      </c>
      <c r="I46" s="5" t="n">
        <f si="8" t="shared"/>
        <v>1.0</v>
      </c>
      <c r="J46" s="7" t="n">
        <f si="2" t="shared"/>
        <v>2000.0</v>
      </c>
      <c r="K46" s="7" t="str">
        <f si="2" t="shared"/>
        <v>-</v>
      </c>
      <c r="L46" s="7" t="n">
        <f si="2" t="shared"/>
        <v>1800.0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45.0</v>
      </c>
      <c r="E47" s="5" t="n">
        <v>3.0</v>
      </c>
      <c r="F47" s="6" t="n">
        <v>42.0</v>
      </c>
      <c r="G47" s="5" t="n">
        <f si="1" t="shared"/>
        <v>9.0</v>
      </c>
      <c r="H47" s="5" t="n">
        <v>0.0</v>
      </c>
      <c r="I47" s="6" t="n">
        <v>9.0</v>
      </c>
      <c r="J47" s="7" t="n">
        <f si="2" t="shared"/>
        <v>400.0</v>
      </c>
      <c r="K47" s="7" t="str">
        <f si="2" t="shared"/>
        <v>-</v>
      </c>
      <c r="L47" s="7" t="n">
        <f si="2" t="shared"/>
        <v>366.6666666666667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33.0</v>
      </c>
      <c r="E48" s="5" t="n">
        <v>19.0</v>
      </c>
      <c r="F48" s="12" t="n">
        <v>14.0</v>
      </c>
      <c r="G48" s="5" t="n">
        <f si="1" t="shared"/>
        <v>37.0</v>
      </c>
      <c r="H48" s="13" t="n">
        <v>10.0</v>
      </c>
      <c r="I48" s="12" t="n">
        <v>27.0</v>
      </c>
      <c r="J48" s="14" t="n">
        <f si="2" t="shared"/>
        <v>-10.81081081081081</v>
      </c>
      <c r="K48" s="14" t="n">
        <f si="2" t="shared"/>
        <v>89.99999999999999</v>
      </c>
      <c r="L48" s="14" t="n">
        <f si="2" t="shared"/>
        <v>-48.14814814814815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10719.0</v>
      </c>
      <c r="E49" s="5" t="n">
        <f ref="E49:I49" si="9" t="shared">E19+E26+E40+E44+E47+E48</f>
        <v>1557.0</v>
      </c>
      <c r="F49" s="5" t="n">
        <f si="9" t="shared"/>
        <v>9162.0</v>
      </c>
      <c r="G49" s="5" t="n">
        <f si="9" t="shared"/>
        <v>3250.0</v>
      </c>
      <c r="H49" s="5" t="n">
        <f si="9" t="shared"/>
        <v>805.0</v>
      </c>
      <c r="I49" s="5" t="n">
        <f si="9" t="shared"/>
        <v>2445.0</v>
      </c>
      <c r="J49" s="7" t="n">
        <f si="2" t="shared"/>
        <v>229.81538461538463</v>
      </c>
      <c r="K49" s="7" t="n">
        <f si="2" t="shared"/>
        <v>93.41614906832298</v>
      </c>
      <c r="L49" s="7" t="n">
        <f si="2" t="shared"/>
        <v>274.7239263803681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