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<sst xmlns="http://schemas.openxmlformats.org/spreadsheetml/2006/main" count="113" uniqueCount="62">
  <si>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</si>
  <si>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</si>
  <si>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</si>
  <si>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</si>
  <si>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</si>
  <si>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</si>
  <si>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</si>
  <si>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</si>
  <si>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</si>
  <si>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</si>
  <si>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</si>
  <si>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</si>
  <si>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</si>
  <si>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</si>
  <si>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</si>
  <si>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</si>
  <si>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</si>
  <si>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</si>
  <si>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</si>
  <si>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</si>
  <si>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</si>
  <si>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</si>
  <si>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</si>
  <si>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</si>
  <si>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</si>
  <si>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</si>
  <si>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</si>
  <si>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</si>
  <si>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</si>
  <si>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</si>
  <si>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</si>
  <si>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</si>
  <si>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</si>
  <si>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</si>
  <si>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</si>
  <si>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</si>
  <si>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</si>
  <si>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</si>
  <si>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</si>
  <si>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</si>
  <si>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</si>
  <si>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</si>
  <si>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</si>
  <si>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</si>
  <si>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</si>
  <si>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</si>
  <si>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</si>
  <si>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</si>
  <si>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</si>
  <si>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</si>
  <si>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</si>
  <si>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</si>
  <si>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</si>
  <si>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</si>
  <si>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</si>
  <si>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</si>
  <si>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</si>
  <si>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110年6月來臺旅客人次及成長率－按居住地分
Table 1-2 Visitor Arrivals by Residence,
June,2021</t>
  </si>
  <si>
    <t>110年6月 Jun.., 2021</t>
  </si>
  <si>
    <t>109年6月 Jun.., 2020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</si>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</sst>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327.0</v>
      </c>
      <c r="E4" s="5" t="n">
        <v>327.0</v>
      </c>
      <c r="F4" s="6" t="n">
        <v>0.0</v>
      </c>
      <c r="G4" s="5" t="n">
        <f>H4+I4</f>
        <v>177.0</v>
      </c>
      <c r="H4" s="5" t="n">
        <v>172.0</v>
      </c>
      <c r="I4" s="6" t="n">
        <v>5.0</v>
      </c>
      <c r="J4" s="7" t="n">
        <f>IF(G4=0,"-",((D4/G4)-1)*100)</f>
        <v>84.7457627118644</v>
      </c>
      <c r="K4" s="7" t="n">
        <f>IF(H4=0,"-",((E4/H4)-1)*100)</f>
        <v>90.11627906976744</v>
      </c>
      <c r="L4" s="7" t="n">
        <f>IF(I4=0,"-",((F4/I4)-1)*100)</f>
        <v>-100.0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283.0</v>
      </c>
      <c r="E5" s="5" t="n">
        <v>283.0</v>
      </c>
      <c r="F5" s="6" t="n">
        <v>0.0</v>
      </c>
      <c r="G5" s="5" t="n">
        <f ref="G5:G48" si="1" t="shared">H5+I5</f>
        <v>767.0</v>
      </c>
      <c r="H5" s="5" t="n">
        <v>761.0</v>
      </c>
      <c r="I5" s="6" t="n">
        <v>6.0</v>
      </c>
      <c r="J5" s="7" t="n">
        <f ref="J5:L49" si="2" t="shared">IF(G5=0,"-",((D5/G5)-1)*100)</f>
        <v>-63.10299869621904</v>
      </c>
      <c r="K5" s="7" t="n">
        <f si="2" t="shared"/>
        <v>-62.81208935611038</v>
      </c>
      <c r="L5" s="7" t="n">
        <f si="2" t="shared"/>
        <v>-100.0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194.0</v>
      </c>
      <c r="E6" s="5" t="n">
        <v>7.0</v>
      </c>
      <c r="F6" s="6" t="n">
        <v>187.0</v>
      </c>
      <c r="G6" s="5" t="n">
        <f si="1" t="shared"/>
        <v>471.0</v>
      </c>
      <c r="H6" s="5" t="n">
        <v>11.0</v>
      </c>
      <c r="I6" s="6" t="n">
        <v>460.0</v>
      </c>
      <c r="J6" s="7" t="n">
        <f si="2" t="shared"/>
        <v>-58.81104033970276</v>
      </c>
      <c r="K6" s="7" t="n">
        <f si="2" t="shared"/>
        <v>-36.36363636363637</v>
      </c>
      <c r="L6" s="7" t="n">
        <f si="2" t="shared"/>
        <v>-59.34782608695652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82.0</v>
      </c>
      <c r="E7" s="5" t="n">
        <v>4.0</v>
      </c>
      <c r="F7" s="6" t="n">
        <v>78.0</v>
      </c>
      <c r="G7" s="5" t="n">
        <f si="1" t="shared"/>
        <v>164.0</v>
      </c>
      <c r="H7" s="5" t="n">
        <v>11.0</v>
      </c>
      <c r="I7" s="6" t="n">
        <v>153.0</v>
      </c>
      <c r="J7" s="7" t="n">
        <f si="2" t="shared"/>
        <v>-50.0</v>
      </c>
      <c r="K7" s="7" t="n">
        <f si="2" t="shared"/>
        <v>-63.63636363636363</v>
      </c>
      <c r="L7" s="7" t="n">
        <f si="2" t="shared"/>
        <v>-49.01960784313726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27.0</v>
      </c>
      <c r="E8" s="5" t="n">
        <v>0.0</v>
      </c>
      <c r="F8" s="6" t="n">
        <v>27.0</v>
      </c>
      <c r="G8" s="5" t="n">
        <f si="1" t="shared"/>
        <v>18.0</v>
      </c>
      <c r="H8" s="5" t="n">
        <v>0.0</v>
      </c>
      <c r="I8" s="6" t="n">
        <v>18.0</v>
      </c>
      <c r="J8" s="7" t="n">
        <f si="2" t="shared"/>
        <v>50.0</v>
      </c>
      <c r="K8" s="7" t="str">
        <f si="2" t="shared"/>
        <v>-</v>
      </c>
      <c r="L8" s="7" t="n">
        <f si="2" t="shared"/>
        <v>50.0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20.0</v>
      </c>
      <c r="E9" s="5" t="n">
        <v>2.0</v>
      </c>
      <c r="F9" s="6" t="n">
        <v>18.0</v>
      </c>
      <c r="G9" s="5" t="n">
        <f si="1" t="shared"/>
        <v>21.0</v>
      </c>
      <c r="H9" s="5" t="n">
        <v>1.0</v>
      </c>
      <c r="I9" s="6" t="n">
        <v>20.0</v>
      </c>
      <c r="J9" s="7" t="n">
        <f si="2" t="shared"/>
        <v>-4.761904761904767</v>
      </c>
      <c r="K9" s="7" t="n">
        <f si="2" t="shared"/>
        <v>100.0</v>
      </c>
      <c r="L9" s="7" t="n">
        <f si="2" t="shared"/>
        <v>-9.999999999999998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69.0</v>
      </c>
      <c r="E10" s="5" t="n">
        <v>0.0</v>
      </c>
      <c r="F10" s="6" t="n">
        <v>69.0</v>
      </c>
      <c r="G10" s="5" t="n">
        <f si="1" t="shared"/>
        <v>199.0</v>
      </c>
      <c r="H10" s="5" t="n">
        <v>2.0</v>
      </c>
      <c r="I10" s="6" t="n">
        <v>197.0</v>
      </c>
      <c r="J10" s="7" t="n">
        <f si="2" t="shared"/>
        <v>-65.32663316582914</v>
      </c>
      <c r="K10" s="7" t="n">
        <f si="2" t="shared"/>
        <v>-100.0</v>
      </c>
      <c r="L10" s="7" t="n">
        <f si="2" t="shared"/>
        <v>-64.9746192893401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52.0</v>
      </c>
      <c r="E11" s="5" t="n">
        <v>0.0</v>
      </c>
      <c r="F11" s="6" t="n">
        <v>52.0</v>
      </c>
      <c r="G11" s="5" t="n">
        <f si="1" t="shared"/>
        <v>95.0</v>
      </c>
      <c r="H11" s="5" t="n">
        <v>0.0</v>
      </c>
      <c r="I11" s="6" t="n">
        <v>95.0</v>
      </c>
      <c r="J11" s="7" t="n">
        <f si="2" t="shared"/>
        <v>-45.263157894736835</v>
      </c>
      <c r="K11" s="7" t="str">
        <f si="2" t="shared"/>
        <v>-</v>
      </c>
      <c r="L11" s="7" t="n">
        <f si="2" t="shared"/>
        <v>-45.263157894736835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298.0</v>
      </c>
      <c r="E12" s="5" t="n">
        <v>1.0</v>
      </c>
      <c r="F12" s="6" t="n">
        <v>297.0</v>
      </c>
      <c r="G12" s="5" t="n">
        <f si="1" t="shared"/>
        <v>1497.0</v>
      </c>
      <c r="H12" s="5" t="n">
        <v>6.0</v>
      </c>
      <c r="I12" s="6" t="n">
        <v>1491.0</v>
      </c>
      <c r="J12" s="7" t="n">
        <f si="2" t="shared"/>
        <v>-80.09352037408149</v>
      </c>
      <c r="K12" s="7" t="n">
        <f si="2" t="shared"/>
        <v>-83.33333333333334</v>
      </c>
      <c r="L12" s="7" t="n">
        <f si="2" t="shared"/>
        <v>-80.08048289738431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164.0</v>
      </c>
      <c r="E13" s="5" t="n">
        <v>2.0</v>
      </c>
      <c r="F13" s="6" t="n">
        <v>162.0</v>
      </c>
      <c r="G13" s="5" t="n">
        <f si="1" t="shared"/>
        <v>843.0</v>
      </c>
      <c r="H13" s="5" t="n">
        <v>10.0</v>
      </c>
      <c r="I13" s="6" t="n">
        <v>833.0</v>
      </c>
      <c r="J13" s="7" t="n">
        <f si="2" t="shared"/>
        <v>-80.54567022538552</v>
      </c>
      <c r="K13" s="7" t="n">
        <f si="2" t="shared"/>
        <v>-80.0</v>
      </c>
      <c r="L13" s="7" t="n">
        <f si="2" t="shared"/>
        <v>-80.55222088835534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19.0</v>
      </c>
      <c r="E14" s="5" t="n">
        <v>1.0</v>
      </c>
      <c r="F14" s="6" t="n">
        <v>18.0</v>
      </c>
      <c r="G14" s="5" t="n">
        <f si="1" t="shared"/>
        <v>294.0</v>
      </c>
      <c r="H14" s="5" t="n">
        <v>1.0</v>
      </c>
      <c r="I14" s="6" t="n">
        <v>293.0</v>
      </c>
      <c r="J14" s="7" t="n">
        <f si="2" t="shared"/>
        <v>-93.5374149659864</v>
      </c>
      <c r="K14" s="7" t="n">
        <f si="2" t="shared"/>
        <v>0.0</v>
      </c>
      <c r="L14" s="7" t="n">
        <f si="2" t="shared"/>
        <v>-93.85665529010238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18.0</v>
      </c>
      <c r="E15" s="5" t="n">
        <v>2.0</v>
      </c>
      <c r="F15" s="6" t="n">
        <v>16.0</v>
      </c>
      <c r="G15" s="5" t="n">
        <f si="1" t="shared"/>
        <v>1192.0</v>
      </c>
      <c r="H15" s="5" t="n">
        <v>21.0</v>
      </c>
      <c r="I15" s="6" t="n">
        <v>1171.0</v>
      </c>
      <c r="J15" s="7" t="n">
        <f si="2" t="shared"/>
        <v>-98.48993288590604</v>
      </c>
      <c r="K15" s="7" t="n">
        <f si="2" t="shared"/>
        <v>-90.47619047619048</v>
      </c>
      <c r="L15" s="7" t="n">
        <f si="2" t="shared"/>
        <v>-98.6336464560205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13.0</v>
      </c>
      <c r="E16" s="5" t="n">
        <f si="3" t="shared"/>
        <v>2.0</v>
      </c>
      <c r="F16" s="5" t="n">
        <f si="3" t="shared"/>
        <v>11.0</v>
      </c>
      <c r="G16" s="5" t="n">
        <f si="3" t="shared"/>
        <v>64.0</v>
      </c>
      <c r="H16" s="5" t="n">
        <f si="3" t="shared"/>
        <v>6.0</v>
      </c>
      <c r="I16" s="5" t="n">
        <f si="3" t="shared"/>
        <v>58.0</v>
      </c>
      <c r="J16" s="7" t="n">
        <f si="2" t="shared"/>
        <v>-79.6875</v>
      </c>
      <c r="K16" s="7" t="n">
        <f si="2" t="shared"/>
        <v>-66.66666666666667</v>
      </c>
      <c r="L16" s="7" t="n">
        <f si="2" t="shared"/>
        <v>-81.03448275862068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633.0</v>
      </c>
      <c r="E17" s="5" t="n">
        <v>8.0</v>
      </c>
      <c r="F17" s="6" t="n">
        <v>625.0</v>
      </c>
      <c r="G17" s="5" t="n">
        <f si="1" t="shared"/>
        <v>4184.0</v>
      </c>
      <c r="H17" s="5" t="n">
        <v>46.0</v>
      </c>
      <c r="I17" s="6" t="n">
        <v>4138.0</v>
      </c>
      <c r="J17" s="7" t="n">
        <f si="2" t="shared"/>
        <v>-84.87093690248567</v>
      </c>
      <c r="K17" s="7" t="n">
        <f si="2" t="shared"/>
        <v>-82.6086956521739</v>
      </c>
      <c r="L17" s="7" t="n">
        <f si="2" t="shared"/>
        <v>-84.89608506524891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4.0</v>
      </c>
      <c r="E18" s="5" t="n">
        <f si="4" t="shared"/>
        <v>0.0</v>
      </c>
      <c r="F18" s="5" t="n">
        <f si="4" t="shared"/>
        <v>4.0</v>
      </c>
      <c r="G18" s="5" t="n">
        <f si="4" t="shared"/>
        <v>24.0</v>
      </c>
      <c r="H18" s="5" t="n">
        <f si="4" t="shared"/>
        <v>0.0</v>
      </c>
      <c r="I18" s="5" t="n">
        <f si="4" t="shared"/>
        <v>24.0</v>
      </c>
      <c r="J18" s="7" t="n">
        <f si="2" t="shared"/>
        <v>-83.33333333333334</v>
      </c>
      <c r="K18" s="7" t="str">
        <f si="2" t="shared"/>
        <v>-</v>
      </c>
      <c r="L18" s="7" t="n">
        <f si="2" t="shared"/>
        <v>-83.33333333333334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1570.0</v>
      </c>
      <c r="E19" s="5" t="n">
        <v>631.0</v>
      </c>
      <c r="F19" s="6" t="n">
        <v>939.0</v>
      </c>
      <c r="G19" s="5" t="n">
        <f si="1" t="shared"/>
        <v>5826.0</v>
      </c>
      <c r="H19" s="5" t="n">
        <v>1002.0</v>
      </c>
      <c r="I19" s="6" t="n">
        <v>4824.0</v>
      </c>
      <c r="J19" s="7" t="n">
        <f si="2" t="shared"/>
        <v>-73.05183659457603</v>
      </c>
      <c r="K19" s="7" t="n">
        <f si="2" t="shared"/>
        <v>-37.025948103792416</v>
      </c>
      <c r="L19" s="7" t="n">
        <f si="2" t="shared"/>
        <v>-80.53482587064677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22.0</v>
      </c>
      <c r="E20" s="5" t="n">
        <v>3.0</v>
      </c>
      <c r="F20" s="6" t="n">
        <v>19.0</v>
      </c>
      <c r="G20" s="5" t="n">
        <f si="1" t="shared"/>
        <v>87.0</v>
      </c>
      <c r="H20" s="5" t="n">
        <v>13.0</v>
      </c>
      <c r="I20" s="6" t="n">
        <v>74.0</v>
      </c>
      <c r="J20" s="7" t="n">
        <f si="2" t="shared"/>
        <v>-74.71264367816092</v>
      </c>
      <c r="K20" s="7" t="n">
        <f si="2" t="shared"/>
        <v>-76.92307692307692</v>
      </c>
      <c r="L20" s="7" t="n">
        <f si="2" t="shared"/>
        <v>-74.32432432432432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457.0</v>
      </c>
      <c r="E21" s="5" t="n">
        <v>242.0</v>
      </c>
      <c r="F21" s="6" t="n">
        <v>215.0</v>
      </c>
      <c r="G21" s="5" t="n">
        <f si="1" t="shared"/>
        <v>547.0</v>
      </c>
      <c r="H21" s="5" t="n">
        <v>117.0</v>
      </c>
      <c r="I21" s="6" t="n">
        <v>430.0</v>
      </c>
      <c r="J21" s="7" t="n">
        <f si="2" t="shared"/>
        <v>-16.453382084095068</v>
      </c>
      <c r="K21" s="7" t="n">
        <f si="2" t="shared"/>
        <v>106.83760683760686</v>
      </c>
      <c r="L21" s="7" t="n">
        <f si="2" t="shared"/>
        <v>-50.0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1.0</v>
      </c>
      <c r="E22" s="5" t="n">
        <v>0.0</v>
      </c>
      <c r="F22" s="6" t="n">
        <v>1.0</v>
      </c>
      <c r="G22" s="5" t="n">
        <f si="1" t="shared"/>
        <v>6.0</v>
      </c>
      <c r="H22" s="5" t="n">
        <v>0.0</v>
      </c>
      <c r="I22" s="6" t="n">
        <v>6.0</v>
      </c>
      <c r="J22" s="7" t="n">
        <f si="2" t="shared"/>
        <v>-83.33333333333334</v>
      </c>
      <c r="K22" s="7" t="str">
        <f si="2" t="shared"/>
        <v>-</v>
      </c>
      <c r="L22" s="7" t="n">
        <f si="2" t="shared"/>
        <v>-83.33333333333334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13.0</v>
      </c>
      <c r="E23" s="5" t="n">
        <v>1.0</v>
      </c>
      <c r="F23" s="6" t="n">
        <v>12.0</v>
      </c>
      <c r="G23" s="5" t="n">
        <f si="1" t="shared"/>
        <v>17.0</v>
      </c>
      <c r="H23" s="5" t="n">
        <v>2.0</v>
      </c>
      <c r="I23" s="6" t="n">
        <v>15.0</v>
      </c>
      <c r="J23" s="7" t="n">
        <f si="2" t="shared"/>
        <v>-23.529411764705888</v>
      </c>
      <c r="K23" s="7" t="n">
        <f si="2" t="shared"/>
        <v>-50.0</v>
      </c>
      <c r="L23" s="7" t="n">
        <f si="2" t="shared"/>
        <v>-19.999999999999996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1.0</v>
      </c>
      <c r="E24" s="5" t="n">
        <v>0.0</v>
      </c>
      <c r="F24" s="6" t="n">
        <v>1.0</v>
      </c>
      <c r="G24" s="5" t="n">
        <f si="1" t="shared"/>
        <v>0.0</v>
      </c>
      <c r="H24" s="5" t="n">
        <v>0.0</v>
      </c>
      <c r="I24" s="6" t="n">
        <v>0.0</v>
      </c>
      <c r="J24" s="7" t="str">
        <f si="2" t="shared"/>
        <v>-</v>
      </c>
      <c r="K24" s="7" t="str">
        <f si="2" t="shared"/>
        <v>-</v>
      </c>
      <c r="L24" s="7" t="str">
        <f si="2" t="shared"/>
        <v>-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21.0</v>
      </c>
      <c r="E25" s="5" t="n">
        <f si="5" t="shared"/>
        <v>0.0</v>
      </c>
      <c r="F25" s="5" t="n">
        <f si="5" t="shared"/>
        <v>21.0</v>
      </c>
      <c r="G25" s="5" t="n">
        <f si="5" t="shared"/>
        <v>18.0</v>
      </c>
      <c r="H25" s="5" t="n">
        <f si="5" t="shared"/>
        <v>0.0</v>
      </c>
      <c r="I25" s="5" t="n">
        <f si="5" t="shared"/>
        <v>18.0</v>
      </c>
      <c r="J25" s="7" t="n">
        <f si="2" t="shared"/>
        <v>16.666666666666675</v>
      </c>
      <c r="K25" s="7" t="str">
        <f si="2" t="shared"/>
        <v>-</v>
      </c>
      <c r="L25" s="7" t="n">
        <f si="2" t="shared"/>
        <v>16.666666666666675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515.0</v>
      </c>
      <c r="E26" s="5" t="n">
        <v>246.0</v>
      </c>
      <c r="F26" s="6" t="n">
        <v>269.0</v>
      </c>
      <c r="G26" s="5" t="n">
        <f si="1" t="shared"/>
        <v>675.0</v>
      </c>
      <c r="H26" s="5" t="n">
        <v>132.0</v>
      </c>
      <c r="I26" s="6" t="n">
        <v>543.0</v>
      </c>
      <c r="J26" s="7" t="n">
        <f si="2" t="shared"/>
        <v>-23.703703703703706</v>
      </c>
      <c r="K26" s="7" t="n">
        <f si="2" t="shared"/>
        <v>86.36363636363636</v>
      </c>
      <c r="L26" s="7" t="n">
        <f si="2" t="shared"/>
        <v>-50.46040515653776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29.0</v>
      </c>
      <c r="E27" s="5" t="n">
        <v>0.0</v>
      </c>
      <c r="F27" s="6" t="n">
        <v>29.0</v>
      </c>
      <c r="G27" s="5" t="n">
        <f si="1" t="shared"/>
        <v>58.0</v>
      </c>
      <c r="H27" s="5" t="n">
        <v>0.0</v>
      </c>
      <c r="I27" s="6" t="n">
        <v>58.0</v>
      </c>
      <c r="J27" s="7" t="n">
        <f si="2" t="shared"/>
        <v>-50.0</v>
      </c>
      <c r="K27" s="7" t="str">
        <f si="2" t="shared"/>
        <v>-</v>
      </c>
      <c r="L27" s="7" t="n">
        <f si="2" t="shared"/>
        <v>-50.0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35.0</v>
      </c>
      <c r="E28" s="5" t="n">
        <v>4.0</v>
      </c>
      <c r="F28" s="6" t="n">
        <v>31.0</v>
      </c>
      <c r="G28" s="5" t="n">
        <f si="1" t="shared"/>
        <v>54.0</v>
      </c>
      <c r="H28" s="5" t="n">
        <v>3.0</v>
      </c>
      <c r="I28" s="6" t="n">
        <v>51.0</v>
      </c>
      <c r="J28" s="7" t="n">
        <f si="2" t="shared"/>
        <v>-35.18518518518518</v>
      </c>
      <c r="K28" s="7" t="n">
        <f si="2" t="shared"/>
        <v>33.33333333333333</v>
      </c>
      <c r="L28" s="7" t="n">
        <f si="2" t="shared"/>
        <v>-39.21568627450981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41.0</v>
      </c>
      <c r="E29" s="5" t="n">
        <v>0.0</v>
      </c>
      <c r="F29" s="6" t="n">
        <v>41.0</v>
      </c>
      <c r="G29" s="5" t="n">
        <f si="1" t="shared"/>
        <v>79.0</v>
      </c>
      <c r="H29" s="5" t="n">
        <v>4.0</v>
      </c>
      <c r="I29" s="6" t="n">
        <v>75.0</v>
      </c>
      <c r="J29" s="7" t="n">
        <f si="2" t="shared"/>
        <v>-48.10126582278481</v>
      </c>
      <c r="K29" s="7" t="n">
        <f si="2" t="shared"/>
        <v>-100.0</v>
      </c>
      <c r="L29" s="7" t="n">
        <f si="2" t="shared"/>
        <v>-45.333333333333336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15.0</v>
      </c>
      <c r="E30" s="5" t="n">
        <v>2.0</v>
      </c>
      <c r="F30" s="6" t="n">
        <v>13.0</v>
      </c>
      <c r="G30" s="5" t="n">
        <f si="1" t="shared"/>
        <v>16.0</v>
      </c>
      <c r="H30" s="5" t="n">
        <v>0.0</v>
      </c>
      <c r="I30" s="6" t="n">
        <v>16.0</v>
      </c>
      <c r="J30" s="7" t="n">
        <f si="2" t="shared"/>
        <v>-6.25</v>
      </c>
      <c r="K30" s="7" t="str">
        <f si="2" t="shared"/>
        <v>-</v>
      </c>
      <c r="L30" s="7" t="n">
        <f si="2" t="shared"/>
        <v>-18.75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71.0</v>
      </c>
      <c r="E31" s="5" t="n">
        <v>0.0</v>
      </c>
      <c r="F31" s="6" t="n">
        <v>71.0</v>
      </c>
      <c r="G31" s="5" t="n">
        <f si="1" t="shared"/>
        <v>142.0</v>
      </c>
      <c r="H31" s="5" t="n">
        <v>0.0</v>
      </c>
      <c r="I31" s="6" t="n">
        <v>142.0</v>
      </c>
      <c r="J31" s="7" t="n">
        <f si="2" t="shared"/>
        <v>-50.0</v>
      </c>
      <c r="K31" s="7" t="str">
        <f si="2" t="shared"/>
        <v>-</v>
      </c>
      <c r="L31" s="7" t="n">
        <f si="2" t="shared"/>
        <v>-50.0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10.0</v>
      </c>
      <c r="E32" s="5" t="n">
        <v>4.0</v>
      </c>
      <c r="F32" s="6" t="n">
        <v>6.0</v>
      </c>
      <c r="G32" s="5" t="n">
        <f si="1" t="shared"/>
        <v>8.0</v>
      </c>
      <c r="H32" s="5" t="n">
        <v>2.0</v>
      </c>
      <c r="I32" s="6" t="n">
        <v>6.0</v>
      </c>
      <c r="J32" s="7" t="n">
        <f si="2" t="shared"/>
        <v>25.0</v>
      </c>
      <c r="K32" s="7" t="n">
        <f si="2" t="shared"/>
        <v>100.0</v>
      </c>
      <c r="L32" s="7" t="n">
        <f si="2" t="shared"/>
        <v>0.0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13.0</v>
      </c>
      <c r="E33" s="5" t="n">
        <v>2.0</v>
      </c>
      <c r="F33" s="6" t="n">
        <v>11.0</v>
      </c>
      <c r="G33" s="5" t="n">
        <f si="1" t="shared"/>
        <v>29.0</v>
      </c>
      <c r="H33" s="5" t="n">
        <v>1.0</v>
      </c>
      <c r="I33" s="6" t="n">
        <v>28.0</v>
      </c>
      <c r="J33" s="7" t="n">
        <f si="2" t="shared"/>
        <v>-55.172413793103445</v>
      </c>
      <c r="K33" s="7" t="n">
        <f si="2" t="shared"/>
        <v>100.0</v>
      </c>
      <c r="L33" s="7" t="n">
        <f si="2" t="shared"/>
        <v>-60.71428571428572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108.0</v>
      </c>
      <c r="E34" s="5" t="n">
        <v>3.0</v>
      </c>
      <c r="F34" s="6" t="n">
        <v>105.0</v>
      </c>
      <c r="G34" s="5" t="n">
        <f si="1" t="shared"/>
        <v>145.0</v>
      </c>
      <c r="H34" s="5" t="n">
        <v>5.0</v>
      </c>
      <c r="I34" s="6" t="n">
        <v>140.0</v>
      </c>
      <c r="J34" s="7" t="n">
        <f si="2" t="shared"/>
        <v>-25.51724137931034</v>
      </c>
      <c r="K34" s="7" t="n">
        <f si="2" t="shared"/>
        <v>-40.0</v>
      </c>
      <c r="L34" s="7" t="n">
        <f si="2" t="shared"/>
        <v>-25.0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4.0</v>
      </c>
      <c r="E35" s="5" t="n">
        <v>1.0</v>
      </c>
      <c r="F35" s="6" t="n">
        <v>3.0</v>
      </c>
      <c r="G35" s="5" t="n">
        <f si="1" t="shared"/>
        <v>12.0</v>
      </c>
      <c r="H35" s="5" t="n">
        <v>0.0</v>
      </c>
      <c r="I35" s="6" t="n">
        <v>12.0</v>
      </c>
      <c r="J35" s="7" t="n">
        <f si="2" t="shared"/>
        <v>-66.66666666666667</v>
      </c>
      <c r="K35" s="7" t="str">
        <f si="2" t="shared"/>
        <v>-</v>
      </c>
      <c r="L35" s="7" t="n">
        <f si="2" t="shared"/>
        <v>-75.0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3.0</v>
      </c>
      <c r="E36" s="5" t="n">
        <v>0.0</v>
      </c>
      <c r="F36" s="6" t="n">
        <v>3.0</v>
      </c>
      <c r="G36" s="5" t="n">
        <f si="1" t="shared"/>
        <v>5.0</v>
      </c>
      <c r="H36" s="5" t="n">
        <v>0.0</v>
      </c>
      <c r="I36" s="6" t="n">
        <v>5.0</v>
      </c>
      <c r="J36" s="7" t="n">
        <f si="2" t="shared"/>
        <v>-40.0</v>
      </c>
      <c r="K36" s="7" t="str">
        <f si="2" t="shared"/>
        <v>-</v>
      </c>
      <c r="L36" s="7" t="n">
        <f si="2" t="shared"/>
        <v>-40.0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4.0</v>
      </c>
      <c r="E37" s="5" t="n">
        <v>3.0</v>
      </c>
      <c r="F37" s="6" t="n">
        <v>1.0</v>
      </c>
      <c r="G37" s="5" t="n">
        <f si="1" t="shared"/>
        <v>7.0</v>
      </c>
      <c r="H37" s="5" t="n">
        <v>0.0</v>
      </c>
      <c r="I37" s="6" t="n">
        <v>7.0</v>
      </c>
      <c r="J37" s="7" t="n">
        <f si="2" t="shared"/>
        <v>-42.85714285714286</v>
      </c>
      <c r="K37" s="7" t="str">
        <f si="2" t="shared"/>
        <v>-</v>
      </c>
      <c r="L37" s="7" t="n">
        <f si="2" t="shared"/>
        <v>-85.71428571428572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25.0</v>
      </c>
      <c r="E38" s="5" t="n">
        <v>0.0</v>
      </c>
      <c r="F38" s="6" t="n">
        <v>25.0</v>
      </c>
      <c r="G38" s="5" t="n">
        <f si="1" t="shared"/>
        <v>12.0</v>
      </c>
      <c r="H38" s="5" t="n">
        <v>0.0</v>
      </c>
      <c r="I38" s="6" t="n">
        <v>12.0</v>
      </c>
      <c r="J38" s="7" t="n">
        <f si="2" t="shared"/>
        <v>108.33333333333334</v>
      </c>
      <c r="K38" s="7" t="str">
        <f si="2" t="shared"/>
        <v>-</v>
      </c>
      <c r="L38" s="7" t="n">
        <f si="2" t="shared"/>
        <v>108.33333333333334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182.0</v>
      </c>
      <c r="E39" s="5" t="n">
        <f si="6" t="shared"/>
        <v>0.0</v>
      </c>
      <c r="F39" s="5" t="n">
        <f si="6" t="shared"/>
        <v>182.0</v>
      </c>
      <c r="G39" s="5" t="n">
        <f si="6" t="shared"/>
        <v>143.0</v>
      </c>
      <c r="H39" s="5" t="n">
        <f si="6" t="shared"/>
        <v>0.0</v>
      </c>
      <c r="I39" s="5" t="n">
        <f si="6" t="shared"/>
        <v>143.0</v>
      </c>
      <c r="J39" s="7" t="n">
        <f si="2" t="shared"/>
        <v>27.27272727272727</v>
      </c>
      <c r="K39" s="7" t="str">
        <f si="2" t="shared"/>
        <v>-</v>
      </c>
      <c r="L39" s="7" t="n">
        <f si="2" t="shared"/>
        <v>27.27272727272727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540.0</v>
      </c>
      <c r="E40" s="5" t="n">
        <v>19.0</v>
      </c>
      <c r="F40" s="6" t="n">
        <v>521.0</v>
      </c>
      <c r="G40" s="5" t="n">
        <f si="1" t="shared"/>
        <v>710.0</v>
      </c>
      <c r="H40" s="5" t="n">
        <v>15.0</v>
      </c>
      <c r="I40" s="6" t="n">
        <v>695.0</v>
      </c>
      <c r="J40" s="7" t="n">
        <f si="2" t="shared"/>
        <v>-23.943661971830988</v>
      </c>
      <c r="K40" s="7" t="n">
        <f si="2" t="shared"/>
        <v>26.66666666666666</v>
      </c>
      <c r="L40" s="7" t="n">
        <f si="2" t="shared"/>
        <v>-25.03597122302158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11.0</v>
      </c>
      <c r="E41" s="5" t="n">
        <v>2.0</v>
      </c>
      <c r="F41" s="6" t="n">
        <v>9.0</v>
      </c>
      <c r="G41" s="5" t="n">
        <f si="1" t="shared"/>
        <v>33.0</v>
      </c>
      <c r="H41" s="5" t="n">
        <v>1.0</v>
      </c>
      <c r="I41" s="6" t="n">
        <v>32.0</v>
      </c>
      <c r="J41" s="7" t="n">
        <f si="2" t="shared"/>
        <v>-66.66666666666667</v>
      </c>
      <c r="K41" s="7" t="n">
        <f si="2" t="shared"/>
        <v>100.0</v>
      </c>
      <c r="L41" s="7" t="n">
        <f si="2" t="shared"/>
        <v>-71.875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2.0</v>
      </c>
      <c r="E42" s="5" t="n">
        <v>0.0</v>
      </c>
      <c r="F42" s="6" t="n">
        <v>2.0</v>
      </c>
      <c r="G42" s="5" t="n">
        <f si="1" t="shared"/>
        <v>12.0</v>
      </c>
      <c r="H42" s="5" t="n">
        <v>1.0</v>
      </c>
      <c r="I42" s="6" t="n">
        <v>11.0</v>
      </c>
      <c r="J42" s="7" t="n">
        <f si="2" t="shared"/>
        <v>-83.33333333333334</v>
      </c>
      <c r="K42" s="7" t="n">
        <f si="2" t="shared"/>
        <v>-100.0</v>
      </c>
      <c r="L42" s="7" t="n">
        <f si="2" t="shared"/>
        <v>-81.81818181818181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44.0</v>
      </c>
      <c r="E43" s="5" t="n">
        <f si="7" t="shared"/>
        <v>1.0</v>
      </c>
      <c r="F43" s="5" t="n">
        <f si="7" t="shared"/>
        <v>43.0</v>
      </c>
      <c r="G43" s="5" t="n">
        <f si="7" t="shared"/>
        <v>14.0</v>
      </c>
      <c r="H43" s="5" t="n">
        <f si="7" t="shared"/>
        <v>1.0</v>
      </c>
      <c r="I43" s="5" t="n">
        <f si="7" t="shared"/>
        <v>13.0</v>
      </c>
      <c r="J43" s="7" t="n">
        <f si="2" t="shared"/>
        <v>214.28571428571428</v>
      </c>
      <c r="K43" s="7" t="n">
        <f si="2" t="shared"/>
        <v>0.0</v>
      </c>
      <c r="L43" s="7" t="n">
        <f si="2" t="shared"/>
        <v>230.76923076923075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57.0</v>
      </c>
      <c r="E44" s="5" t="n">
        <v>3.0</v>
      </c>
      <c r="F44" s="6" t="n">
        <v>54.0</v>
      </c>
      <c r="G44" s="5" t="n">
        <f si="1" t="shared"/>
        <v>59.0</v>
      </c>
      <c r="H44" s="5" t="n">
        <v>3.0</v>
      </c>
      <c r="I44" s="6" t="n">
        <v>56.0</v>
      </c>
      <c r="J44" s="7" t="n">
        <f si="2" t="shared"/>
        <v>-3.3898305084745783</v>
      </c>
      <c r="K44" s="7" t="n">
        <f si="2" t="shared"/>
        <v>0.0</v>
      </c>
      <c r="L44" s="7" t="n">
        <f si="2" t="shared"/>
        <v>-3.57142857142857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12.0</v>
      </c>
      <c r="E45" s="5" t="n">
        <v>0.0</v>
      </c>
      <c r="F45" s="6" t="n">
        <v>12.0</v>
      </c>
      <c r="G45" s="5" t="n">
        <f si="1" t="shared"/>
        <v>13.0</v>
      </c>
      <c r="H45" s="5" t="n">
        <v>0.0</v>
      </c>
      <c r="I45" s="6" t="n">
        <v>13.0</v>
      </c>
      <c r="J45" s="7" t="n">
        <f si="2" t="shared"/>
        <v>-7.692307692307687</v>
      </c>
      <c r="K45" s="7" t="str">
        <f si="2" t="shared"/>
        <v>-</v>
      </c>
      <c r="L45" s="7" t="n">
        <f si="2" t="shared"/>
        <v>-7.692307692307687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16.0</v>
      </c>
      <c r="E46" s="5" t="n">
        <f si="8" t="shared"/>
        <v>0.0</v>
      </c>
      <c r="F46" s="5" t="n">
        <f si="8" t="shared"/>
        <v>16.0</v>
      </c>
      <c r="G46" s="5" t="n">
        <f si="8" t="shared"/>
        <v>15.0</v>
      </c>
      <c r="H46" s="5" t="n">
        <f si="8" t="shared"/>
        <v>0.0</v>
      </c>
      <c r="I46" s="5" t="n">
        <f si="8" t="shared"/>
        <v>15.0</v>
      </c>
      <c r="J46" s="7" t="n">
        <f si="2" t="shared"/>
        <v>6.666666666666665</v>
      </c>
      <c r="K46" s="7" t="str">
        <f si="2" t="shared"/>
        <v>-</v>
      </c>
      <c r="L46" s="7" t="n">
        <f si="2" t="shared"/>
        <v>6.666666666666665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28.0</v>
      </c>
      <c r="E47" s="5" t="n">
        <v>0.0</v>
      </c>
      <c r="F47" s="6" t="n">
        <v>28.0</v>
      </c>
      <c r="G47" s="5" t="n">
        <f si="1" t="shared"/>
        <v>28.0</v>
      </c>
      <c r="H47" s="5" t="n">
        <v>0.0</v>
      </c>
      <c r="I47" s="6" t="n">
        <v>28.0</v>
      </c>
      <c r="J47" s="7" t="n">
        <f si="2" t="shared"/>
        <v>0.0</v>
      </c>
      <c r="K47" s="7" t="str">
        <f si="2" t="shared"/>
        <v>-</v>
      </c>
      <c r="L47" s="7" t="n">
        <f si="2" t="shared"/>
        <v>0.0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69.0</v>
      </c>
      <c r="E48" s="5" t="n">
        <v>15.0</v>
      </c>
      <c r="F48" s="12" t="n">
        <v>54.0</v>
      </c>
      <c r="G48" s="5" t="n">
        <f si="1" t="shared"/>
        <v>193.0</v>
      </c>
      <c r="H48" s="13" t="n">
        <v>14.0</v>
      </c>
      <c r="I48" s="12" t="n">
        <v>179.0</v>
      </c>
      <c r="J48" s="14" t="n">
        <f si="2" t="shared"/>
        <v>-64.24870466321244</v>
      </c>
      <c r="K48" s="14" t="n">
        <f si="2" t="shared"/>
        <v>7.14285714285714</v>
      </c>
      <c r="L48" s="14" t="n">
        <f si="2" t="shared"/>
        <v>-69.83240223463687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2779.0</v>
      </c>
      <c r="E49" s="5" t="n">
        <f ref="E49:I49" si="9" t="shared">E19+E26+E40+E44+E47+E48</f>
        <v>914.0</v>
      </c>
      <c r="F49" s="5" t="n">
        <f si="9" t="shared"/>
        <v>1865.0</v>
      </c>
      <c r="G49" s="5" t="n">
        <f si="9" t="shared"/>
        <v>7491.0</v>
      </c>
      <c r="H49" s="5" t="n">
        <f si="9" t="shared"/>
        <v>1166.0</v>
      </c>
      <c r="I49" s="5" t="n">
        <f si="9" t="shared"/>
        <v>6325.0</v>
      </c>
      <c r="J49" s="7" t="n">
        <f si="2" t="shared"/>
        <v>-62.902149245761585</v>
      </c>
      <c r="K49" s="7" t="n">
        <f si="2" t="shared"/>
        <v>-21.612349914236706</v>
      </c>
      <c r="L49" s="7" t="n">
        <f si="2" t="shared"/>
        <v>-70.51383399209486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