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<sst xmlns="http://schemas.openxmlformats.org/spreadsheetml/2006/main" count="113" uniqueCount="62">
  <si>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</si>
  <si>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</si>
  <si>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</si>
  <si>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</si>
  <si>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</si>
  <si>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</si>
  <si>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</si>
  <si>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</si>
  <si>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</si>
  <si>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</si>
  <si>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</si>
  <si>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</si>
  <si>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</si>
  <si>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</si>
  <si>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</si>
  <si>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</si>
  <si>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</si>
  <si>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</si>
  <si>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</si>
  <si>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</si>
  <si>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</si>
  <si>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</si>
  <si>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</si>
  <si>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</si>
  <si>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</si>
  <si>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</si>
  <si>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</si>
  <si>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</si>
  <si>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</si>
  <si>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</si>
  <si>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</si>
  <si>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</si>
  <si>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</si>
  <si>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</si>
  <si>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</si>
  <si>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</si>
  <si>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</si>
  <si>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</si>
  <si>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</si>
  <si>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</si>
  <si>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</si>
  <si>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</si>
  <si>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</si>
  <si>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</si>
  <si>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</si>
  <si>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</si>
  <si>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</si>
  <si>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</si>
  <si>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</si>
  <si>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</si>
  <si>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</si>
  <si>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</si>
  <si>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</si>
  <si>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</si>
  <si>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</si>
  <si>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</si>
  <si>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</si>
  <si>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110年7月來臺旅客人次及成長率－按居住地分
Table 1-2 Visitor Arrivals by Residence,
July,2021</t>
  </si>
  <si>
    <t>110年7月 Jul.., 2021</t>
  </si>
  <si>
    <t>109年7月 Jul..,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</si>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</sst>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625.0</v>
      </c>
      <c r="E4" s="5" t="n">
        <v>624.0</v>
      </c>
      <c r="F4" s="6" t="n">
        <v>1.0</v>
      </c>
      <c r="G4" s="5" t="n">
        <f>H4+I4</f>
        <v>1818.0</v>
      </c>
      <c r="H4" s="5" t="n">
        <v>1765.0</v>
      </c>
      <c r="I4" s="6" t="n">
        <v>53.0</v>
      </c>
      <c r="J4" s="7" t="n">
        <f>IF(G4=0,"-",((D4/G4)-1)*100)</f>
        <v>-65.62156215621562</v>
      </c>
      <c r="K4" s="7" t="n">
        <f>IF(H4=0,"-",((E4/H4)-1)*100)</f>
        <v>-64.64589235127478</v>
      </c>
      <c r="L4" s="7" t="n">
        <f>IF(I4=0,"-",((F4/I4)-1)*100)</f>
        <v>-98.11320754716981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518.0</v>
      </c>
      <c r="E5" s="5" t="n">
        <v>518.0</v>
      </c>
      <c r="F5" s="6" t="n">
        <v>0.0</v>
      </c>
      <c r="G5" s="5" t="n">
        <f ref="G5:G48" si="1" t="shared">H5+I5</f>
        <v>908.0</v>
      </c>
      <c r="H5" s="5" t="n">
        <v>906.0</v>
      </c>
      <c r="I5" s="6" t="n">
        <v>2.0</v>
      </c>
      <c r="J5" s="7" t="n">
        <f ref="J5:L49" si="2" t="shared">IF(G5=0,"-",((D5/G5)-1)*100)</f>
        <v>-42.951541850220266</v>
      </c>
      <c r="K5" s="7" t="n">
        <f si="2" t="shared"/>
        <v>-42.82560706401766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372.0</v>
      </c>
      <c r="E6" s="5" t="n">
        <v>8.0</v>
      </c>
      <c r="F6" s="6" t="n">
        <v>364.0</v>
      </c>
      <c r="G6" s="5" t="n">
        <f si="1" t="shared"/>
        <v>715.0</v>
      </c>
      <c r="H6" s="5" t="n">
        <v>9.0</v>
      </c>
      <c r="I6" s="6" t="n">
        <v>706.0</v>
      </c>
      <c r="J6" s="7" t="n">
        <f si="2" t="shared"/>
        <v>-47.97202797202797</v>
      </c>
      <c r="K6" s="7" t="n">
        <f si="2" t="shared"/>
        <v>-11.111111111111116</v>
      </c>
      <c r="L6" s="7" t="n">
        <f si="2" t="shared"/>
        <v>-48.44192634560906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129.0</v>
      </c>
      <c r="E7" s="5" t="n">
        <v>11.0</v>
      </c>
      <c r="F7" s="6" t="n">
        <v>118.0</v>
      </c>
      <c r="G7" s="5" t="n">
        <f si="1" t="shared"/>
        <v>333.0</v>
      </c>
      <c r="H7" s="5" t="n">
        <v>12.0</v>
      </c>
      <c r="I7" s="6" t="n">
        <v>321.0</v>
      </c>
      <c r="J7" s="7" t="n">
        <f si="2" t="shared"/>
        <v>-61.261261261261254</v>
      </c>
      <c r="K7" s="7" t="n">
        <f si="2" t="shared"/>
        <v>-8.333333333333337</v>
      </c>
      <c r="L7" s="7" t="n">
        <f si="2" t="shared"/>
        <v>-63.2398753894081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37.0</v>
      </c>
      <c r="E8" s="5" t="n">
        <v>0.0</v>
      </c>
      <c r="F8" s="6" t="n">
        <v>37.0</v>
      </c>
      <c r="G8" s="5" t="n">
        <f si="1" t="shared"/>
        <v>68.0</v>
      </c>
      <c r="H8" s="5" t="n">
        <v>0.0</v>
      </c>
      <c r="I8" s="6" t="n">
        <v>68.0</v>
      </c>
      <c r="J8" s="7" t="n">
        <f si="2" t="shared"/>
        <v>-45.58823529411765</v>
      </c>
      <c r="K8" s="7" t="str">
        <f si="2" t="shared"/>
        <v>-</v>
      </c>
      <c r="L8" s="7" t="n">
        <f si="2" t="shared"/>
        <v>-45.58823529411765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34.0</v>
      </c>
      <c r="E9" s="5" t="n">
        <v>0.0</v>
      </c>
      <c r="F9" s="6" t="n">
        <v>34.0</v>
      </c>
      <c r="G9" s="5" t="n">
        <f si="1" t="shared"/>
        <v>44.0</v>
      </c>
      <c r="H9" s="5" t="n">
        <v>1.0</v>
      </c>
      <c r="I9" s="6" t="n">
        <v>43.0</v>
      </c>
      <c r="J9" s="7" t="n">
        <f si="2" t="shared"/>
        <v>-22.72727272727273</v>
      </c>
      <c r="K9" s="7" t="n">
        <f si="2" t="shared"/>
        <v>-100.0</v>
      </c>
      <c r="L9" s="7" t="n">
        <f si="2" t="shared"/>
        <v>-20.93023255813954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170.0</v>
      </c>
      <c r="E10" s="5" t="n">
        <v>3.0</v>
      </c>
      <c r="F10" s="6" t="n">
        <v>167.0</v>
      </c>
      <c r="G10" s="5" t="n">
        <f si="1" t="shared"/>
        <v>353.0</v>
      </c>
      <c r="H10" s="5" t="n">
        <v>3.0</v>
      </c>
      <c r="I10" s="6" t="n">
        <v>350.0</v>
      </c>
      <c r="J10" s="7" t="n">
        <f si="2" t="shared"/>
        <v>-51.841359773371096</v>
      </c>
      <c r="K10" s="7" t="n">
        <f si="2" t="shared"/>
        <v>0.0</v>
      </c>
      <c r="L10" s="7" t="n">
        <f si="2" t="shared"/>
        <v>-52.28571428571429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115.0</v>
      </c>
      <c r="E11" s="5" t="n">
        <v>1.0</v>
      </c>
      <c r="F11" s="6" t="n">
        <v>114.0</v>
      </c>
      <c r="G11" s="5" t="n">
        <f si="1" t="shared"/>
        <v>116.0</v>
      </c>
      <c r="H11" s="5" t="n">
        <v>4.0</v>
      </c>
      <c r="I11" s="6" t="n">
        <v>112.0</v>
      </c>
      <c r="J11" s="7" t="n">
        <f si="2" t="shared"/>
        <v>-0.8620689655172376</v>
      </c>
      <c r="K11" s="7" t="n">
        <f si="2" t="shared"/>
        <v>-75.0</v>
      </c>
      <c r="L11" s="7" t="n">
        <f si="2" t="shared"/>
        <v>1.7857142857142794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484.0</v>
      </c>
      <c r="E12" s="5" t="n">
        <v>2.0</v>
      </c>
      <c r="F12" s="6" t="n">
        <v>482.0</v>
      </c>
      <c r="G12" s="5" t="n">
        <f si="1" t="shared"/>
        <v>779.0</v>
      </c>
      <c r="H12" s="5" t="n">
        <v>6.0</v>
      </c>
      <c r="I12" s="6" t="n">
        <v>773.0</v>
      </c>
      <c r="J12" s="7" t="n">
        <f si="2" t="shared"/>
        <v>-37.869062901155324</v>
      </c>
      <c r="K12" s="7" t="n">
        <f si="2" t="shared"/>
        <v>-66.66666666666667</v>
      </c>
      <c r="L12" s="7" t="n">
        <f si="2" t="shared"/>
        <v>-37.64553686934023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412.0</v>
      </c>
      <c r="E13" s="5" t="n">
        <v>3.0</v>
      </c>
      <c r="F13" s="6" t="n">
        <v>409.0</v>
      </c>
      <c r="G13" s="5" t="n">
        <f si="1" t="shared"/>
        <v>608.0</v>
      </c>
      <c r="H13" s="5" t="n">
        <v>17.0</v>
      </c>
      <c r="I13" s="6" t="n">
        <v>591.0</v>
      </c>
      <c r="J13" s="7" t="n">
        <f si="2" t="shared"/>
        <v>-32.23684210526315</v>
      </c>
      <c r="K13" s="7" t="n">
        <f si="2" t="shared"/>
        <v>-82.35294117647058</v>
      </c>
      <c r="L13" s="7" t="n">
        <f si="2" t="shared"/>
        <v>-30.79526226734348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38.0</v>
      </c>
      <c r="E14" s="5" t="n">
        <v>2.0</v>
      </c>
      <c r="F14" s="6" t="n">
        <v>36.0</v>
      </c>
      <c r="G14" s="5" t="n">
        <f si="1" t="shared"/>
        <v>323.0</v>
      </c>
      <c r="H14" s="5" t="n">
        <v>5.0</v>
      </c>
      <c r="I14" s="6" t="n">
        <v>318.0</v>
      </c>
      <c r="J14" s="7" t="n">
        <f si="2" t="shared"/>
        <v>-88.23529411764706</v>
      </c>
      <c r="K14" s="7" t="n">
        <f si="2" t="shared"/>
        <v>-60.0</v>
      </c>
      <c r="L14" s="7" t="n">
        <f si="2" t="shared"/>
        <v>-88.67924528301887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85.0</v>
      </c>
      <c r="E15" s="5" t="n">
        <v>3.0</v>
      </c>
      <c r="F15" s="6" t="n">
        <v>82.0</v>
      </c>
      <c r="G15" s="5" t="n">
        <f si="1" t="shared"/>
        <v>3118.0</v>
      </c>
      <c r="H15" s="5" t="n">
        <v>26.0</v>
      </c>
      <c r="I15" s="6" t="n">
        <v>3092.0</v>
      </c>
      <c r="J15" s="7" t="n">
        <f si="2" t="shared"/>
        <v>-97.27389352148813</v>
      </c>
      <c r="K15" s="7" t="n">
        <f si="2" t="shared"/>
        <v>-88.46153846153845</v>
      </c>
      <c r="L15" s="7" t="n">
        <f si="2" t="shared"/>
        <v>-97.34799482535576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36.0</v>
      </c>
      <c r="E16" s="5" t="n">
        <f si="3" t="shared"/>
        <v>3.0</v>
      </c>
      <c r="F16" s="5" t="n">
        <f si="3" t="shared"/>
        <v>33.0</v>
      </c>
      <c r="G16" s="5" t="n">
        <f si="3" t="shared"/>
        <v>89.0</v>
      </c>
      <c r="H16" s="5" t="n">
        <f si="3" t="shared"/>
        <v>0.0</v>
      </c>
      <c r="I16" s="5" t="n">
        <f si="3" t="shared"/>
        <v>89.0</v>
      </c>
      <c r="J16" s="7" t="n">
        <f si="2" t="shared"/>
        <v>-59.55056179775281</v>
      </c>
      <c r="K16" s="7" t="str">
        <f si="2" t="shared"/>
        <v>-</v>
      </c>
      <c r="L16" s="7" t="n">
        <f si="2" t="shared"/>
        <v>-62.92134831460674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1340.0</v>
      </c>
      <c r="E17" s="5" t="n">
        <v>17.0</v>
      </c>
      <c r="F17" s="6" t="n">
        <v>1323.0</v>
      </c>
      <c r="G17" s="5" t="n">
        <f si="1" t="shared"/>
        <v>5386.0</v>
      </c>
      <c r="H17" s="5" t="n">
        <v>61.0</v>
      </c>
      <c r="I17" s="6" t="n">
        <v>5325.0</v>
      </c>
      <c r="J17" s="7" t="n">
        <f si="2" t="shared"/>
        <v>-75.12068325287782</v>
      </c>
      <c r="K17" s="7" t="n">
        <f si="2" t="shared"/>
        <v>-72.1311475409836</v>
      </c>
      <c r="L17" s="7" t="n">
        <f si="2" t="shared"/>
        <v>-75.15492957746478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9.0</v>
      </c>
      <c r="E18" s="5" t="n">
        <f si="4" t="shared"/>
        <v>1.0</v>
      </c>
      <c r="F18" s="5" t="n">
        <f si="4" t="shared"/>
        <v>8.0</v>
      </c>
      <c r="G18" s="5" t="n">
        <f si="4" t="shared"/>
        <v>29.0</v>
      </c>
      <c r="H18" s="5" t="n">
        <f si="4" t="shared"/>
        <v>0.0</v>
      </c>
      <c r="I18" s="5" t="n">
        <f si="4" t="shared"/>
        <v>29.0</v>
      </c>
      <c r="J18" s="7" t="n">
        <f si="2" t="shared"/>
        <v>-68.96551724137932</v>
      </c>
      <c r="K18" s="7" t="str">
        <f si="2" t="shared"/>
        <v>-</v>
      </c>
      <c r="L18" s="7" t="n">
        <f si="2" t="shared"/>
        <v>-72.41379310344827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3064.0</v>
      </c>
      <c r="E19" s="5" t="n">
        <v>1179.0</v>
      </c>
      <c r="F19" s="6" t="n">
        <v>1885.0</v>
      </c>
      <c r="G19" s="5" t="n">
        <f si="1" t="shared"/>
        <v>9301.0</v>
      </c>
      <c r="H19" s="5" t="n">
        <v>2754.0</v>
      </c>
      <c r="I19" s="6" t="n">
        <v>6547.0</v>
      </c>
      <c r="J19" s="7" t="n">
        <f si="2" t="shared"/>
        <v>-67.0573056660574</v>
      </c>
      <c r="K19" s="7" t="n">
        <f si="2" t="shared"/>
        <v>-57.18954248366013</v>
      </c>
      <c r="L19" s="7" t="n">
        <f si="2" t="shared"/>
        <v>-71.20818695585764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65.0</v>
      </c>
      <c r="E20" s="5" t="n">
        <v>7.0</v>
      </c>
      <c r="F20" s="6" t="n">
        <v>58.0</v>
      </c>
      <c r="G20" s="5" t="n">
        <f si="1" t="shared"/>
        <v>119.0</v>
      </c>
      <c r="H20" s="5" t="n">
        <v>13.0</v>
      </c>
      <c r="I20" s="6" t="n">
        <v>106.0</v>
      </c>
      <c r="J20" s="7" t="n">
        <f si="2" t="shared"/>
        <v>-45.378151260504204</v>
      </c>
      <c r="K20" s="7" t="n">
        <f si="2" t="shared"/>
        <v>-46.15384615384615</v>
      </c>
      <c r="L20" s="7" t="n">
        <f si="2" t="shared"/>
        <v>-45.28301886792453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1235.0</v>
      </c>
      <c r="E21" s="5" t="n">
        <v>150.0</v>
      </c>
      <c r="F21" s="6" t="n">
        <v>1085.0</v>
      </c>
      <c r="G21" s="5" t="n">
        <f si="1" t="shared"/>
        <v>1070.0</v>
      </c>
      <c r="H21" s="5" t="n">
        <v>216.0</v>
      </c>
      <c r="I21" s="6" t="n">
        <v>854.0</v>
      </c>
      <c r="J21" s="7" t="n">
        <f si="2" t="shared"/>
        <v>15.420560747663558</v>
      </c>
      <c r="K21" s="7" t="n">
        <f si="2" t="shared"/>
        <v>-30.555555555555557</v>
      </c>
      <c r="L21" s="7" t="n">
        <f si="2" t="shared"/>
        <v>27.04918032786885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5.0</v>
      </c>
      <c r="E22" s="5" t="n">
        <v>2.0</v>
      </c>
      <c r="F22" s="6" t="n">
        <v>3.0</v>
      </c>
      <c r="G22" s="5" t="n">
        <f si="1" t="shared"/>
        <v>12.0</v>
      </c>
      <c r="H22" s="5" t="n">
        <v>0.0</v>
      </c>
      <c r="I22" s="6" t="n">
        <v>12.0</v>
      </c>
      <c r="J22" s="7" t="n">
        <f si="2" t="shared"/>
        <v>-58.33333333333333</v>
      </c>
      <c r="K22" s="7" t="str">
        <f si="2" t="shared"/>
        <v>-</v>
      </c>
      <c r="L22" s="7" t="n">
        <f si="2" t="shared"/>
        <v>-75.0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9.0</v>
      </c>
      <c r="E23" s="5" t="n">
        <v>3.0</v>
      </c>
      <c r="F23" s="6" t="n">
        <v>6.0</v>
      </c>
      <c r="G23" s="5" t="n">
        <f si="1" t="shared"/>
        <v>20.0</v>
      </c>
      <c r="H23" s="5" t="n">
        <v>0.0</v>
      </c>
      <c r="I23" s="6" t="n">
        <v>20.0</v>
      </c>
      <c r="J23" s="7" t="n">
        <f si="2" t="shared"/>
        <v>-55.00000000000001</v>
      </c>
      <c r="K23" s="7" t="str">
        <f si="2" t="shared"/>
        <v>-</v>
      </c>
      <c r="L23" s="7" t="n">
        <f si="2" t="shared"/>
        <v>-70.0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4.0</v>
      </c>
      <c r="F24" s="6" t="n">
        <v>2.0</v>
      </c>
      <c r="G24" s="5" t="n">
        <f si="1" t="shared"/>
        <v>1.0</v>
      </c>
      <c r="H24" s="5" t="n">
        <v>0.0</v>
      </c>
      <c r="I24" s="6" t="n">
        <v>1.0</v>
      </c>
      <c r="J24" s="7" t="n">
        <f si="2" t="shared"/>
        <v>500.0</v>
      </c>
      <c r="K24" s="7" t="str">
        <f si="2" t="shared"/>
        <v>-</v>
      </c>
      <c r="L24" s="7" t="n">
        <f si="2" t="shared"/>
        <v>100.0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43.0</v>
      </c>
      <c r="E25" s="5" t="n">
        <f si="5" t="shared"/>
        <v>2.0</v>
      </c>
      <c r="F25" s="5" t="n">
        <f si="5" t="shared"/>
        <v>41.0</v>
      </c>
      <c r="G25" s="5" t="n">
        <f si="5" t="shared"/>
        <v>19.0</v>
      </c>
      <c r="H25" s="5" t="n">
        <f si="5" t="shared"/>
        <v>2.0</v>
      </c>
      <c r="I25" s="5" t="n">
        <f si="5" t="shared"/>
        <v>17.0</v>
      </c>
      <c r="J25" s="7" t="n">
        <f si="2" t="shared"/>
        <v>126.3157894736842</v>
      </c>
      <c r="K25" s="7" t="n">
        <f si="2" t="shared"/>
        <v>0.0</v>
      </c>
      <c r="L25" s="7" t="n">
        <f si="2" t="shared"/>
        <v>141.17647058823528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1363.0</v>
      </c>
      <c r="E26" s="5" t="n">
        <v>168.0</v>
      </c>
      <c r="F26" s="6" t="n">
        <v>1195.0</v>
      </c>
      <c r="G26" s="5" t="n">
        <f si="1" t="shared"/>
        <v>1241.0</v>
      </c>
      <c r="H26" s="5" t="n">
        <v>231.0</v>
      </c>
      <c r="I26" s="6" t="n">
        <v>1010.0</v>
      </c>
      <c r="J26" s="7" t="n">
        <f si="2" t="shared"/>
        <v>9.830781627719576</v>
      </c>
      <c r="K26" s="7" t="n">
        <f si="2" t="shared"/>
        <v>-27.27272727272727</v>
      </c>
      <c r="L26" s="7" t="n">
        <f si="2" t="shared"/>
        <v>18.31683168316831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57.0</v>
      </c>
      <c r="E27" s="5" t="n">
        <v>4.0</v>
      </c>
      <c r="F27" s="6" t="n">
        <v>53.0</v>
      </c>
      <c r="G27" s="5" t="n">
        <f si="1" t="shared"/>
        <v>62.0</v>
      </c>
      <c r="H27" s="5" t="n">
        <v>0.0</v>
      </c>
      <c r="I27" s="6" t="n">
        <v>62.0</v>
      </c>
      <c r="J27" s="7" t="n">
        <f si="2" t="shared"/>
        <v>-8.064516129032262</v>
      </c>
      <c r="K27" s="7" t="str">
        <f si="2" t="shared"/>
        <v>-</v>
      </c>
      <c r="L27" s="7" t="n">
        <f si="2" t="shared"/>
        <v>-14.516129032258062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110.0</v>
      </c>
      <c r="E28" s="5" t="n">
        <v>6.0</v>
      </c>
      <c r="F28" s="6" t="n">
        <v>104.0</v>
      </c>
      <c r="G28" s="5" t="n">
        <f si="1" t="shared"/>
        <v>95.0</v>
      </c>
      <c r="H28" s="5" t="n">
        <v>6.0</v>
      </c>
      <c r="I28" s="6" t="n">
        <v>89.0</v>
      </c>
      <c r="J28" s="7" t="n">
        <f si="2" t="shared"/>
        <v>15.789473684210531</v>
      </c>
      <c r="K28" s="7" t="n">
        <f si="2" t="shared"/>
        <v>0.0</v>
      </c>
      <c r="L28" s="7" t="n">
        <f si="2" t="shared"/>
        <v>16.85393258426966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114.0</v>
      </c>
      <c r="E29" s="5" t="n">
        <v>2.0</v>
      </c>
      <c r="F29" s="6" t="n">
        <v>112.0</v>
      </c>
      <c r="G29" s="5" t="n">
        <f si="1" t="shared"/>
        <v>122.0</v>
      </c>
      <c r="H29" s="5" t="n">
        <v>7.0</v>
      </c>
      <c r="I29" s="6" t="n">
        <v>115.0</v>
      </c>
      <c r="J29" s="7" t="n">
        <f si="2" t="shared"/>
        <v>-6.5573770491803245</v>
      </c>
      <c r="K29" s="7" t="n">
        <f si="2" t="shared"/>
        <v>-71.42857142857143</v>
      </c>
      <c r="L29" s="7" t="n">
        <f si="2" t="shared"/>
        <v>-2.608695652173909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24.0</v>
      </c>
      <c r="E30" s="5" t="n">
        <v>0.0</v>
      </c>
      <c r="F30" s="6" t="n">
        <v>24.0</v>
      </c>
      <c r="G30" s="5" t="n">
        <f si="1" t="shared"/>
        <v>32.0</v>
      </c>
      <c r="H30" s="5" t="n">
        <v>1.0</v>
      </c>
      <c r="I30" s="6" t="n">
        <v>31.0</v>
      </c>
      <c r="J30" s="7" t="n">
        <f si="2" t="shared"/>
        <v>-25.0</v>
      </c>
      <c r="K30" s="7" t="n">
        <f si="2" t="shared"/>
        <v>-100.0</v>
      </c>
      <c r="L30" s="7" t="n">
        <f si="2" t="shared"/>
        <v>-22.580645161290324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95.0</v>
      </c>
      <c r="E31" s="5" t="n">
        <v>2.0</v>
      </c>
      <c r="F31" s="6" t="n">
        <v>93.0</v>
      </c>
      <c r="G31" s="5" t="n">
        <f si="1" t="shared"/>
        <v>142.0</v>
      </c>
      <c r="H31" s="5" t="n">
        <v>2.0</v>
      </c>
      <c r="I31" s="6" t="n">
        <v>140.0</v>
      </c>
      <c r="J31" s="7" t="n">
        <f si="2" t="shared"/>
        <v>-33.098591549295776</v>
      </c>
      <c r="K31" s="7" t="n">
        <f si="2" t="shared"/>
        <v>0.0</v>
      </c>
      <c r="L31" s="7" t="n">
        <f si="2" t="shared"/>
        <v>-33.57142857142858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18.0</v>
      </c>
      <c r="E32" s="5" t="n">
        <v>1.0</v>
      </c>
      <c r="F32" s="6" t="n">
        <v>17.0</v>
      </c>
      <c r="G32" s="5" t="n">
        <f si="1" t="shared"/>
        <v>14.0</v>
      </c>
      <c r="H32" s="5" t="n">
        <v>5.0</v>
      </c>
      <c r="I32" s="6" t="n">
        <v>9.0</v>
      </c>
      <c r="J32" s="7" t="n">
        <f si="2" t="shared"/>
        <v>28.57142857142858</v>
      </c>
      <c r="K32" s="7" t="n">
        <f si="2" t="shared"/>
        <v>-80.0</v>
      </c>
      <c r="L32" s="7" t="n">
        <f si="2" t="shared"/>
        <v>88.88888888888889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25.0</v>
      </c>
      <c r="E33" s="5" t="n">
        <v>0.0</v>
      </c>
      <c r="F33" s="6" t="n">
        <v>25.0</v>
      </c>
      <c r="G33" s="5" t="n">
        <f si="1" t="shared"/>
        <v>49.0</v>
      </c>
      <c r="H33" s="5" t="n">
        <v>0.0</v>
      </c>
      <c r="I33" s="6" t="n">
        <v>49.0</v>
      </c>
      <c r="J33" s="7" t="n">
        <f si="2" t="shared"/>
        <v>-48.97959183673469</v>
      </c>
      <c r="K33" s="7" t="str">
        <f si="2" t="shared"/>
        <v>-</v>
      </c>
      <c r="L33" s="7" t="n">
        <f si="2" t="shared"/>
        <v>-48.97959183673469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136.0</v>
      </c>
      <c r="E34" s="5" t="n">
        <v>8.0</v>
      </c>
      <c r="F34" s="6" t="n">
        <v>128.0</v>
      </c>
      <c r="G34" s="5" t="n">
        <f si="1" t="shared"/>
        <v>259.0</v>
      </c>
      <c r="H34" s="5" t="n">
        <v>22.0</v>
      </c>
      <c r="I34" s="6" t="n">
        <v>237.0</v>
      </c>
      <c r="J34" s="7" t="n">
        <f si="2" t="shared"/>
        <v>-47.490347490347496</v>
      </c>
      <c r="K34" s="7" t="n">
        <f si="2" t="shared"/>
        <v>-63.63636363636363</v>
      </c>
      <c r="L34" s="7" t="n">
        <f si="2" t="shared"/>
        <v>-45.991561181434605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17.0</v>
      </c>
      <c r="E35" s="5" t="n">
        <v>1.0</v>
      </c>
      <c r="F35" s="6" t="n">
        <v>16.0</v>
      </c>
      <c r="G35" s="5" t="n">
        <f si="1" t="shared"/>
        <v>15.0</v>
      </c>
      <c r="H35" s="5" t="n">
        <v>1.0</v>
      </c>
      <c r="I35" s="6" t="n">
        <v>14.0</v>
      </c>
      <c r="J35" s="7" t="n">
        <f si="2" t="shared"/>
        <v>13.33333333333333</v>
      </c>
      <c r="K35" s="7" t="n">
        <f si="2" t="shared"/>
        <v>0.0</v>
      </c>
      <c r="L35" s="7" t="n">
        <f si="2" t="shared"/>
        <v>14.28571428571428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4.0</v>
      </c>
      <c r="E36" s="5" t="n">
        <v>0.0</v>
      </c>
      <c r="F36" s="6" t="n">
        <v>4.0</v>
      </c>
      <c r="G36" s="5" t="n">
        <f si="1" t="shared"/>
        <v>1.0</v>
      </c>
      <c r="H36" s="5" t="n">
        <v>0.0</v>
      </c>
      <c r="I36" s="6" t="n">
        <v>1.0</v>
      </c>
      <c r="J36" s="7" t="n">
        <f si="2" t="shared"/>
        <v>300.0</v>
      </c>
      <c r="K36" s="7" t="str">
        <f si="2" t="shared"/>
        <v>-</v>
      </c>
      <c r="L36" s="7" t="n">
        <f si="2" t="shared"/>
        <v>300.0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29.0</v>
      </c>
      <c r="E37" s="5" t="n">
        <v>0.0</v>
      </c>
      <c r="F37" s="6" t="n">
        <v>29.0</v>
      </c>
      <c r="G37" s="5" t="n">
        <f si="1" t="shared"/>
        <v>24.0</v>
      </c>
      <c r="H37" s="5" t="n">
        <v>1.0</v>
      </c>
      <c r="I37" s="6" t="n">
        <v>23.0</v>
      </c>
      <c r="J37" s="7" t="n">
        <f si="2" t="shared"/>
        <v>20.833333333333325</v>
      </c>
      <c r="K37" s="7" t="n">
        <f si="2" t="shared"/>
        <v>-100.0</v>
      </c>
      <c r="L37" s="7" t="n">
        <f si="2" t="shared"/>
        <v>26.086956521739136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37.0</v>
      </c>
      <c r="E38" s="5" t="n">
        <v>4.0</v>
      </c>
      <c r="F38" s="6" t="n">
        <v>33.0</v>
      </c>
      <c r="G38" s="5" t="n">
        <f si="1" t="shared"/>
        <v>16.0</v>
      </c>
      <c r="H38" s="5" t="n">
        <v>0.0</v>
      </c>
      <c r="I38" s="6" t="n">
        <v>16.0</v>
      </c>
      <c r="J38" s="7" t="n">
        <f si="2" t="shared"/>
        <v>131.25</v>
      </c>
      <c r="K38" s="7" t="str">
        <f si="2" t="shared"/>
        <v>-</v>
      </c>
      <c r="L38" s="7" t="n">
        <f si="2" t="shared"/>
        <v>106.25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247.0</v>
      </c>
      <c r="E39" s="5" t="n">
        <f si="6" t="shared"/>
        <v>2.0</v>
      </c>
      <c r="F39" s="5" t="n">
        <f si="6" t="shared"/>
        <v>245.0</v>
      </c>
      <c r="G39" s="5" t="n">
        <f si="6" t="shared"/>
        <v>225.0</v>
      </c>
      <c r="H39" s="5" t="n">
        <f si="6" t="shared"/>
        <v>1.0</v>
      </c>
      <c r="I39" s="5" t="n">
        <f si="6" t="shared"/>
        <v>224.0</v>
      </c>
      <c r="J39" s="7" t="n">
        <f si="2" t="shared"/>
        <v>9.777777777777775</v>
      </c>
      <c r="K39" s="7" t="n">
        <f si="2" t="shared"/>
        <v>100.0</v>
      </c>
      <c r="L39" s="7" t="n">
        <f si="2" t="shared"/>
        <v>9.375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913.0</v>
      </c>
      <c r="E40" s="5" t="n">
        <v>30.0</v>
      </c>
      <c r="F40" s="6" t="n">
        <v>883.0</v>
      </c>
      <c r="G40" s="5" t="n">
        <f si="1" t="shared"/>
        <v>1056.0</v>
      </c>
      <c r="H40" s="5" t="n">
        <v>46.0</v>
      </c>
      <c r="I40" s="6" t="n">
        <v>1010.0</v>
      </c>
      <c r="J40" s="7" t="n">
        <f si="2" t="shared"/>
        <v>-13.541666666666663</v>
      </c>
      <c r="K40" s="7" t="n">
        <f si="2" t="shared"/>
        <v>-34.78260869565217</v>
      </c>
      <c r="L40" s="7" t="n">
        <f si="2" t="shared"/>
        <v>-12.574257425742575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31.0</v>
      </c>
      <c r="E41" s="5" t="n">
        <v>4.0</v>
      </c>
      <c r="F41" s="6" t="n">
        <v>27.0</v>
      </c>
      <c r="G41" s="5" t="n">
        <f si="1" t="shared"/>
        <v>52.0</v>
      </c>
      <c r="H41" s="5" t="n">
        <v>5.0</v>
      </c>
      <c r="I41" s="6" t="n">
        <v>47.0</v>
      </c>
      <c r="J41" s="7" t="n">
        <f si="2" t="shared"/>
        <v>-40.38461538461539</v>
      </c>
      <c r="K41" s="7" t="n">
        <f si="2" t="shared"/>
        <v>-19.999999999999996</v>
      </c>
      <c r="L41" s="7" t="n">
        <f si="2" t="shared"/>
        <v>-42.553191489361694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6.0</v>
      </c>
      <c r="E42" s="5" t="n">
        <v>1.0</v>
      </c>
      <c r="F42" s="6" t="n">
        <v>5.0</v>
      </c>
      <c r="G42" s="5" t="n">
        <f si="1" t="shared"/>
        <v>18.0</v>
      </c>
      <c r="H42" s="5" t="n">
        <v>0.0</v>
      </c>
      <c r="I42" s="6" t="n">
        <v>18.0</v>
      </c>
      <c r="J42" s="7" t="n">
        <f si="2" t="shared"/>
        <v>-66.66666666666667</v>
      </c>
      <c r="K42" s="7" t="str">
        <f si="2" t="shared"/>
        <v>-</v>
      </c>
      <c r="L42" s="7" t="n">
        <f si="2" t="shared"/>
        <v>-72.22222222222221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2.0</v>
      </c>
      <c r="E43" s="5" t="n">
        <f si="7" t="shared"/>
        <v>0.0</v>
      </c>
      <c r="F43" s="5" t="n">
        <f si="7" t="shared"/>
        <v>2.0</v>
      </c>
      <c r="G43" s="5" t="n">
        <f si="7" t="shared"/>
        <v>16.0</v>
      </c>
      <c r="H43" s="5" t="n">
        <f si="7" t="shared"/>
        <v>3.0</v>
      </c>
      <c r="I43" s="5" t="n">
        <f si="7" t="shared"/>
        <v>13.0</v>
      </c>
      <c r="J43" s="7" t="n">
        <f si="2" t="shared"/>
        <v>-87.5</v>
      </c>
      <c r="K43" s="7" t="n">
        <f si="2" t="shared"/>
        <v>-100.0</v>
      </c>
      <c r="L43" s="7" t="n">
        <f si="2" t="shared"/>
        <v>-84.61538461538461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39.0</v>
      </c>
      <c r="E44" s="5" t="n">
        <v>5.0</v>
      </c>
      <c r="F44" s="6" t="n">
        <v>34.0</v>
      </c>
      <c r="G44" s="5" t="n">
        <f si="1" t="shared"/>
        <v>86.0</v>
      </c>
      <c r="H44" s="5" t="n">
        <v>8.0</v>
      </c>
      <c r="I44" s="6" t="n">
        <v>78.0</v>
      </c>
      <c r="J44" s="7" t="n">
        <f si="2" t="shared"/>
        <v>-54.65116279069768</v>
      </c>
      <c r="K44" s="7" t="n">
        <f si="2" t="shared"/>
        <v>-37.5</v>
      </c>
      <c r="L44" s="7" t="n">
        <f si="2" t="shared"/>
        <v>-56.41025641025641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15.0</v>
      </c>
      <c r="E45" s="5" t="n">
        <v>1.0</v>
      </c>
      <c r="F45" s="6" t="n">
        <v>14.0</v>
      </c>
      <c r="G45" s="5" t="n">
        <f si="1" t="shared"/>
        <v>15.0</v>
      </c>
      <c r="H45" s="5" t="n">
        <v>0.0</v>
      </c>
      <c r="I45" s="6" t="n">
        <v>15.0</v>
      </c>
      <c r="J45" s="7" t="n">
        <f si="2" t="shared"/>
        <v>0.0</v>
      </c>
      <c r="K45" s="7" t="str">
        <f si="2" t="shared"/>
        <v>-</v>
      </c>
      <c r="L45" s="7" t="n">
        <f si="2" t="shared"/>
        <v>-6.666666666666665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17.0</v>
      </c>
      <c r="E46" s="5" t="n">
        <f si="8" t="shared"/>
        <v>0.0</v>
      </c>
      <c r="F46" s="5" t="n">
        <f si="8" t="shared"/>
        <v>17.0</v>
      </c>
      <c r="G46" s="5" t="n">
        <f si="8" t="shared"/>
        <v>20.0</v>
      </c>
      <c r="H46" s="5" t="n">
        <f si="8" t="shared"/>
        <v>0.0</v>
      </c>
      <c r="I46" s="5" t="n">
        <f si="8" t="shared"/>
        <v>20.0</v>
      </c>
      <c r="J46" s="7" t="n">
        <f si="2" t="shared"/>
        <v>-15.000000000000002</v>
      </c>
      <c r="K46" s="7" t="str">
        <f si="2" t="shared"/>
        <v>-</v>
      </c>
      <c r="L46" s="7" t="n">
        <f si="2" t="shared"/>
        <v>-15.000000000000002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32.0</v>
      </c>
      <c r="E47" s="5" t="n">
        <v>1.0</v>
      </c>
      <c r="F47" s="6" t="n">
        <v>31.0</v>
      </c>
      <c r="G47" s="5" t="n">
        <f si="1" t="shared"/>
        <v>35.0</v>
      </c>
      <c r="H47" s="5" t="n">
        <v>0.0</v>
      </c>
      <c r="I47" s="6" t="n">
        <v>35.0</v>
      </c>
      <c r="J47" s="7" t="n">
        <f si="2" t="shared"/>
        <v>-8.571428571428575</v>
      </c>
      <c r="K47" s="7" t="str">
        <f si="2" t="shared"/>
        <v>-</v>
      </c>
      <c r="L47" s="7" t="n">
        <f si="2" t="shared"/>
        <v>-11.428571428571432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69.0</v>
      </c>
      <c r="E48" s="5" t="n">
        <v>15.0</v>
      </c>
      <c r="F48" s="12" t="n">
        <v>54.0</v>
      </c>
      <c r="G48" s="5" t="n">
        <f si="1" t="shared"/>
        <v>29.0</v>
      </c>
      <c r="H48" s="13" t="n">
        <v>27.0</v>
      </c>
      <c r="I48" s="12" t="n">
        <v>2.0</v>
      </c>
      <c r="J48" s="14" t="n">
        <f si="2" t="shared"/>
        <v>137.93103448275863</v>
      </c>
      <c r="K48" s="14" t="n">
        <f si="2" t="shared"/>
        <v>-44.44444444444444</v>
      </c>
      <c r="L48" s="14" t="n">
        <f si="2" t="shared"/>
        <v>2600.0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5480.0</v>
      </c>
      <c r="E49" s="5" t="n">
        <f ref="E49:I49" si="9" t="shared">E19+E26+E40+E44+E47+E48</f>
        <v>1398.0</v>
      </c>
      <c r="F49" s="5" t="n">
        <f si="9" t="shared"/>
        <v>4082.0</v>
      </c>
      <c r="G49" s="5" t="n">
        <f si="9" t="shared"/>
        <v>11748.0</v>
      </c>
      <c r="H49" s="5" t="n">
        <f si="9" t="shared"/>
        <v>3066.0</v>
      </c>
      <c r="I49" s="5" t="n">
        <f si="9" t="shared"/>
        <v>8682.0</v>
      </c>
      <c r="J49" s="7" t="n">
        <f si="2" t="shared"/>
        <v>-53.35376234252639</v>
      </c>
      <c r="K49" s="7" t="n">
        <f si="2" t="shared"/>
        <v>-54.40313111545989</v>
      </c>
      <c r="L49" s="7" t="n">
        <f si="2" t="shared"/>
        <v>-52.98318359824925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