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<sst xmlns="http://schemas.openxmlformats.org/spreadsheetml/2006/main" count="113" uniqueCount="62">
  <si>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</si>
  <si>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</si>
  <si>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</si>
  <si>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</si>
  <si>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</si>
  <si>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</si>
  <si>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</si>
  <si>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</si>
  <si>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</si>
  <si>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</si>
  <si>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</si>
  <si>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</si>
  <si>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</si>
  <si>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</si>
  <si>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</si>
  <si>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</si>
  <si>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</si>
  <si>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</si>
  <si>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</si>
  <si>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</si>
  <si>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</si>
  <si>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</si>
  <si>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</si>
  <si>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</si>
  <si>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</si>
  <si>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</si>
  <si>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</si>
  <si>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</si>
  <si>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</si>
  <si>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</si>
  <si>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</si>
  <si>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</si>
  <si>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</si>
  <si>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</si>
  <si>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</si>
  <si>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</si>
  <si>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</si>
  <si>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</si>
  <si>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</si>
  <si>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</si>
  <si>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</si>
  <si>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</si>
  <si>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</si>
  <si>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</si>
  <si>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</si>
  <si>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</si>
  <si>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</si>
  <si>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</si>
  <si>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</si>
  <si>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</si>
  <si>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</si>
  <si>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</si>
  <si>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</si>
  <si>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</si>
  <si>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</si>
  <si>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</si>
  <si>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</si>
  <si>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110年8月來臺旅客人次及成長率－按居住地分
Table 1-2 Visitor Arrivals by Residence,
August,2021</t>
  </si>
  <si>
    <t>110年8月 Aug.., 2021</t>
  </si>
  <si>
    <t>109年8月 Aug.., 2020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</si>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</sst>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913.0</v>
      </c>
      <c r="E4" s="5" t="n">
        <v>913.0</v>
      </c>
      <c r="F4" s="6" t="n">
        <v>0.0</v>
      </c>
      <c r="G4" s="5" t="n">
        <f>H4+I4</f>
        <v>2721.0</v>
      </c>
      <c r="H4" s="5" t="n">
        <v>2693.0</v>
      </c>
      <c r="I4" s="6" t="n">
        <v>28.0</v>
      </c>
      <c r="J4" s="7" t="n">
        <f>IF(G4=0,"-",((D4/G4)-1)*100)</f>
        <v>-66.44615950018375</v>
      </c>
      <c r="K4" s="7" t="n">
        <f>IF(H4=0,"-",((E4/H4)-1)*100)</f>
        <v>-66.09728926847383</v>
      </c>
      <c r="L4" s="7" t="n">
        <f>IF(I4=0,"-",((F4/I4)-1)*100)</f>
        <v>-100.0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1147.0</v>
      </c>
      <c r="E5" s="5" t="n">
        <v>1147.0</v>
      </c>
      <c r="F5" s="6" t="n">
        <v>0.0</v>
      </c>
      <c r="G5" s="5" t="n">
        <f ref="G5:G48" si="1" t="shared">H5+I5</f>
        <v>1393.0</v>
      </c>
      <c r="H5" s="5" t="n">
        <v>1392.0</v>
      </c>
      <c r="I5" s="6" t="n">
        <v>1.0</v>
      </c>
      <c r="J5" s="7" t="n">
        <f ref="J5:L49" si="2" t="shared">IF(G5=0,"-",((D5/G5)-1)*100)</f>
        <v>-17.659727207465902</v>
      </c>
      <c r="K5" s="7" t="n">
        <f si="2" t="shared"/>
        <v>-17.60057471264368</v>
      </c>
      <c r="L5" s="7" t="n">
        <f si="2" t="shared"/>
        <v>-100.0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976.0</v>
      </c>
      <c r="E6" s="5" t="n">
        <v>18.0</v>
      </c>
      <c r="F6" s="6" t="n">
        <v>958.0</v>
      </c>
      <c r="G6" s="5" t="n">
        <f si="1" t="shared"/>
        <v>1358.0</v>
      </c>
      <c r="H6" s="5" t="n">
        <v>9.0</v>
      </c>
      <c r="I6" s="6" t="n">
        <v>1349.0</v>
      </c>
      <c r="J6" s="7" t="n">
        <f si="2" t="shared"/>
        <v>-28.12960235640648</v>
      </c>
      <c r="K6" s="7" t="n">
        <f si="2" t="shared"/>
        <v>100.0</v>
      </c>
      <c r="L6" s="7" t="n">
        <f si="2" t="shared"/>
        <v>-28.98443291326909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302.0</v>
      </c>
      <c r="E7" s="5" t="n">
        <v>28.0</v>
      </c>
      <c r="F7" s="6" t="n">
        <v>274.0</v>
      </c>
      <c r="G7" s="5" t="n">
        <f si="1" t="shared"/>
        <v>600.0</v>
      </c>
      <c r="H7" s="5" t="n">
        <v>41.0</v>
      </c>
      <c r="I7" s="6" t="n">
        <v>559.0</v>
      </c>
      <c r="J7" s="7" t="n">
        <f si="2" t="shared"/>
        <v>-49.66666666666667</v>
      </c>
      <c r="K7" s="7" t="n">
        <f si="2" t="shared"/>
        <v>-31.707317073170728</v>
      </c>
      <c r="L7" s="7" t="n">
        <f si="2" t="shared"/>
        <v>-50.98389982110913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117.0</v>
      </c>
      <c r="E8" s="5" t="n">
        <v>0.0</v>
      </c>
      <c r="F8" s="6" t="n">
        <v>117.0</v>
      </c>
      <c r="G8" s="5" t="n">
        <f si="1" t="shared"/>
        <v>79.0</v>
      </c>
      <c r="H8" s="5" t="n">
        <v>0.0</v>
      </c>
      <c r="I8" s="6" t="n">
        <v>79.0</v>
      </c>
      <c r="J8" s="7" t="n">
        <f si="2" t="shared"/>
        <v>48.1012658227848</v>
      </c>
      <c r="K8" s="7" t="str">
        <f si="2" t="shared"/>
        <v>-</v>
      </c>
      <c r="L8" s="7" t="n">
        <f si="2" t="shared"/>
        <v>48.1012658227848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75.0</v>
      </c>
      <c r="E9" s="5" t="n">
        <v>2.0</v>
      </c>
      <c r="F9" s="6" t="n">
        <v>73.0</v>
      </c>
      <c r="G9" s="5" t="n">
        <f si="1" t="shared"/>
        <v>57.0</v>
      </c>
      <c r="H9" s="5" t="n">
        <v>4.0</v>
      </c>
      <c r="I9" s="6" t="n">
        <v>53.0</v>
      </c>
      <c r="J9" s="7" t="n">
        <f si="2" t="shared"/>
        <v>31.578947368421062</v>
      </c>
      <c r="K9" s="7" t="n">
        <f si="2" t="shared"/>
        <v>-50.0</v>
      </c>
      <c r="L9" s="7" t="n">
        <f si="2" t="shared"/>
        <v>37.73584905660377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319.0</v>
      </c>
      <c r="E10" s="5" t="n">
        <v>4.0</v>
      </c>
      <c r="F10" s="6" t="n">
        <v>315.0</v>
      </c>
      <c r="G10" s="5" t="n">
        <f si="1" t="shared"/>
        <v>1860.0</v>
      </c>
      <c r="H10" s="5" t="n">
        <v>7.0</v>
      </c>
      <c r="I10" s="6" t="n">
        <v>1853.0</v>
      </c>
      <c r="J10" s="7" t="n">
        <f si="2" t="shared"/>
        <v>-82.84946236559139</v>
      </c>
      <c r="K10" s="7" t="n">
        <f si="2" t="shared"/>
        <v>-42.85714285714286</v>
      </c>
      <c r="L10" s="7" t="n">
        <f si="2" t="shared"/>
        <v>-83.00053966540744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147.0</v>
      </c>
      <c r="E11" s="5" t="n">
        <v>2.0</v>
      </c>
      <c r="F11" s="6" t="n">
        <v>145.0</v>
      </c>
      <c r="G11" s="5" t="n">
        <f si="1" t="shared"/>
        <v>176.0</v>
      </c>
      <c r="H11" s="5" t="n">
        <v>5.0</v>
      </c>
      <c r="I11" s="6" t="n">
        <v>171.0</v>
      </c>
      <c r="J11" s="7" t="n">
        <f si="2" t="shared"/>
        <v>-16.47727272727273</v>
      </c>
      <c r="K11" s="7" t="n">
        <f si="2" t="shared"/>
        <v>-60.0</v>
      </c>
      <c r="L11" s="7" t="n">
        <f si="2" t="shared"/>
        <v>-15.204678362573098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406.0</v>
      </c>
      <c r="E12" s="5" t="n">
        <v>4.0</v>
      </c>
      <c r="F12" s="6" t="n">
        <v>402.0</v>
      </c>
      <c r="G12" s="5" t="n">
        <f si="1" t="shared"/>
        <v>522.0</v>
      </c>
      <c r="H12" s="5" t="n">
        <v>2.0</v>
      </c>
      <c r="I12" s="6" t="n">
        <v>520.0</v>
      </c>
      <c r="J12" s="7" t="n">
        <f si="2" t="shared"/>
        <v>-22.22222222222222</v>
      </c>
      <c r="K12" s="7" t="n">
        <f si="2" t="shared"/>
        <v>100.0</v>
      </c>
      <c r="L12" s="7" t="n">
        <f si="2" t="shared"/>
        <v>-22.69230769230769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184.0</v>
      </c>
      <c r="E13" s="5" t="n">
        <v>6.0</v>
      </c>
      <c r="F13" s="6" t="n">
        <v>178.0</v>
      </c>
      <c r="G13" s="5" t="n">
        <f si="1" t="shared"/>
        <v>296.0</v>
      </c>
      <c r="H13" s="5" t="n">
        <v>5.0</v>
      </c>
      <c r="I13" s="6" t="n">
        <v>291.0</v>
      </c>
      <c r="J13" s="7" t="n">
        <f si="2" t="shared"/>
        <v>-37.83783783783784</v>
      </c>
      <c r="K13" s="7" t="n">
        <f si="2" t="shared"/>
        <v>19.999999999999996</v>
      </c>
      <c r="L13" s="7" t="n">
        <f si="2" t="shared"/>
        <v>-38.83161512027491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81.0</v>
      </c>
      <c r="E14" s="5" t="n">
        <v>3.0</v>
      </c>
      <c r="F14" s="6" t="n">
        <v>78.0</v>
      </c>
      <c r="G14" s="5" t="n">
        <f si="1" t="shared"/>
        <v>1104.0</v>
      </c>
      <c r="H14" s="5" t="n">
        <v>5.0</v>
      </c>
      <c r="I14" s="6" t="n">
        <v>1099.0</v>
      </c>
      <c r="J14" s="7" t="n">
        <f si="2" t="shared"/>
        <v>-92.66304347826086</v>
      </c>
      <c r="K14" s="7" t="n">
        <f si="2" t="shared"/>
        <v>-40.0</v>
      </c>
      <c r="L14" s="7" t="n">
        <f si="2" t="shared"/>
        <v>-92.90263876251137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60.0</v>
      </c>
      <c r="E15" s="5" t="n">
        <v>2.0</v>
      </c>
      <c r="F15" s="6" t="n">
        <v>58.0</v>
      </c>
      <c r="G15" s="5" t="n">
        <f si="1" t="shared"/>
        <v>4759.0</v>
      </c>
      <c r="H15" s="5" t="n">
        <v>8.0</v>
      </c>
      <c r="I15" s="6" t="n">
        <v>4751.0</v>
      </c>
      <c r="J15" s="7" t="n">
        <f si="2" t="shared"/>
        <v>-98.73923093086783</v>
      </c>
      <c r="K15" s="7" t="n">
        <f si="2" t="shared"/>
        <v>-75.0</v>
      </c>
      <c r="L15" s="7" t="n">
        <f si="2" t="shared"/>
        <v>-98.77920437802568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22.0</v>
      </c>
      <c r="E16" s="5" t="n">
        <f si="3" t="shared"/>
        <v>1.0</v>
      </c>
      <c r="F16" s="5" t="n">
        <f si="3" t="shared"/>
        <v>21.0</v>
      </c>
      <c r="G16" s="5" t="n">
        <f si="3" t="shared"/>
        <v>284.0</v>
      </c>
      <c r="H16" s="5" t="n">
        <f si="3" t="shared"/>
        <v>2.0</v>
      </c>
      <c r="I16" s="5" t="n">
        <f si="3" t="shared"/>
        <v>282.0</v>
      </c>
      <c r="J16" s="7" t="n">
        <f si="2" t="shared"/>
        <v>-92.25352112676056</v>
      </c>
      <c r="K16" s="7" t="n">
        <f si="2" t="shared"/>
        <v>-50.0</v>
      </c>
      <c r="L16" s="7" t="n">
        <f si="2" t="shared"/>
        <v>-92.5531914893617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1219.0</v>
      </c>
      <c r="E17" s="5" t="n">
        <v>22.0</v>
      </c>
      <c r="F17" s="6" t="n">
        <v>1197.0</v>
      </c>
      <c r="G17" s="5" t="n">
        <f si="1" t="shared"/>
        <v>9001.0</v>
      </c>
      <c r="H17" s="5" t="n">
        <v>34.0</v>
      </c>
      <c r="I17" s="6" t="n">
        <v>8967.0</v>
      </c>
      <c r="J17" s="7" t="n">
        <f si="2" t="shared"/>
        <v>-86.45706032663037</v>
      </c>
      <c r="K17" s="7" t="n">
        <f si="2" t="shared"/>
        <v>-35.29411764705882</v>
      </c>
      <c r="L17" s="7" t="n">
        <f si="2" t="shared"/>
        <v>-86.65105386416862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62.0</v>
      </c>
      <c r="E18" s="5" t="n">
        <f si="4" t="shared"/>
        <v>0.0</v>
      </c>
      <c r="F18" s="5" t="n">
        <f si="4" t="shared"/>
        <v>62.0</v>
      </c>
      <c r="G18" s="5" t="n">
        <f si="4" t="shared"/>
        <v>57.0</v>
      </c>
      <c r="H18" s="5" t="n">
        <f si="4" t="shared"/>
        <v>0.0</v>
      </c>
      <c r="I18" s="5" t="n">
        <f si="4" t="shared"/>
        <v>57.0</v>
      </c>
      <c r="J18" s="7" t="n">
        <f si="2" t="shared"/>
        <v>8.771929824561408</v>
      </c>
      <c r="K18" s="7" t="str">
        <f si="2" t="shared"/>
        <v>-</v>
      </c>
      <c r="L18" s="7" t="n">
        <f si="2" t="shared"/>
        <v>8.771929824561408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4811.0</v>
      </c>
      <c r="E19" s="5" t="n">
        <v>2130.0</v>
      </c>
      <c r="F19" s="6" t="n">
        <v>2681.0</v>
      </c>
      <c r="G19" s="5" t="n">
        <f si="1" t="shared"/>
        <v>15266.0</v>
      </c>
      <c r="H19" s="5" t="n">
        <v>4173.0</v>
      </c>
      <c r="I19" s="6" t="n">
        <v>11093.0</v>
      </c>
      <c r="J19" s="7" t="n">
        <f si="2" t="shared"/>
        <v>-68.48552338530067</v>
      </c>
      <c r="K19" s="7" t="n">
        <f si="2" t="shared"/>
        <v>-48.95758447160317</v>
      </c>
      <c r="L19" s="7" t="n">
        <f si="2" t="shared"/>
        <v>-75.8316055169927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112.0</v>
      </c>
      <c r="E20" s="5" t="n">
        <v>9.0</v>
      </c>
      <c r="F20" s="6" t="n">
        <v>103.0</v>
      </c>
      <c r="G20" s="5" t="n">
        <f si="1" t="shared"/>
        <v>137.0</v>
      </c>
      <c r="H20" s="5" t="n">
        <v>12.0</v>
      </c>
      <c r="I20" s="6" t="n">
        <v>125.0</v>
      </c>
      <c r="J20" s="7" t="n">
        <f si="2" t="shared"/>
        <v>-18.248175182481752</v>
      </c>
      <c r="K20" s="7" t="n">
        <f si="2" t="shared"/>
        <v>-25.0</v>
      </c>
      <c r="L20" s="7" t="n">
        <f si="2" t="shared"/>
        <v>-17.600000000000005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1038.0</v>
      </c>
      <c r="E21" s="5" t="n">
        <v>120.0</v>
      </c>
      <c r="F21" s="6" t="n">
        <v>918.0</v>
      </c>
      <c r="G21" s="5" t="n">
        <f si="1" t="shared"/>
        <v>1184.0</v>
      </c>
      <c r="H21" s="5" t="n">
        <v>286.0</v>
      </c>
      <c r="I21" s="6" t="n">
        <v>898.0</v>
      </c>
      <c r="J21" s="7" t="n">
        <f si="2" t="shared"/>
        <v>-12.331081081081086</v>
      </c>
      <c r="K21" s="7" t="n">
        <f si="2" t="shared"/>
        <v>-58.04195804195804</v>
      </c>
      <c r="L21" s="7" t="n">
        <f si="2" t="shared"/>
        <v>2.2271714922049046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22.0</v>
      </c>
      <c r="E22" s="5" t="n">
        <v>0.0</v>
      </c>
      <c r="F22" s="6" t="n">
        <v>22.0</v>
      </c>
      <c r="G22" s="5" t="n">
        <f si="1" t="shared"/>
        <v>15.0</v>
      </c>
      <c r="H22" s="5" t="n">
        <v>1.0</v>
      </c>
      <c r="I22" s="6" t="n">
        <v>14.0</v>
      </c>
      <c r="J22" s="7" t="n">
        <f si="2" t="shared"/>
        <v>46.66666666666666</v>
      </c>
      <c r="K22" s="7" t="n">
        <f si="2" t="shared"/>
        <v>-100.0</v>
      </c>
      <c r="L22" s="7" t="n">
        <f si="2" t="shared"/>
        <v>57.14285714285714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6.0</v>
      </c>
      <c r="E23" s="5" t="n">
        <v>3.0</v>
      </c>
      <c r="F23" s="6" t="n">
        <v>3.0</v>
      </c>
      <c r="G23" s="5" t="n">
        <f si="1" t="shared"/>
        <v>26.0</v>
      </c>
      <c r="H23" s="5" t="n">
        <v>3.0</v>
      </c>
      <c r="I23" s="6" t="n">
        <v>23.0</v>
      </c>
      <c r="J23" s="7" t="n">
        <f si="2" t="shared"/>
        <v>-76.92307692307692</v>
      </c>
      <c r="K23" s="7" t="n">
        <f si="2" t="shared"/>
        <v>0.0</v>
      </c>
      <c r="L23" s="7" t="n">
        <f si="2" t="shared"/>
        <v>-86.95652173913044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1.0</v>
      </c>
      <c r="E24" s="5" t="n">
        <v>0.0</v>
      </c>
      <c r="F24" s="6" t="n">
        <v>1.0</v>
      </c>
      <c r="G24" s="5" t="n">
        <f si="1" t="shared"/>
        <v>2.0</v>
      </c>
      <c r="H24" s="5" t="n">
        <v>0.0</v>
      </c>
      <c r="I24" s="6" t="n">
        <v>2.0</v>
      </c>
      <c r="J24" s="7" t="n">
        <f si="2" t="shared"/>
        <v>-50.0</v>
      </c>
      <c r="K24" s="7" t="str">
        <f si="2" t="shared"/>
        <v>-</v>
      </c>
      <c r="L24" s="7" t="n">
        <f si="2" t="shared"/>
        <v>-50.0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78.0</v>
      </c>
      <c r="E25" s="5" t="n">
        <f si="5" t="shared"/>
        <v>4.0</v>
      </c>
      <c r="F25" s="5" t="n">
        <f si="5" t="shared"/>
        <v>74.0</v>
      </c>
      <c r="G25" s="5" t="n">
        <f si="5" t="shared"/>
        <v>32.0</v>
      </c>
      <c r="H25" s="5" t="n">
        <f si="5" t="shared"/>
        <v>3.0</v>
      </c>
      <c r="I25" s="5" t="n">
        <f si="5" t="shared"/>
        <v>29.0</v>
      </c>
      <c r="J25" s="7" t="n">
        <f si="2" t="shared"/>
        <v>143.75</v>
      </c>
      <c r="K25" s="7" t="n">
        <f si="2" t="shared"/>
        <v>33.33333333333333</v>
      </c>
      <c r="L25" s="7" t="n">
        <f si="2" t="shared"/>
        <v>155.17241379310346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1257.0</v>
      </c>
      <c r="E26" s="5" t="n">
        <v>136.0</v>
      </c>
      <c r="F26" s="6" t="n">
        <v>1121.0</v>
      </c>
      <c r="G26" s="5" t="n">
        <f si="1" t="shared"/>
        <v>1396.0</v>
      </c>
      <c r="H26" s="5" t="n">
        <v>305.0</v>
      </c>
      <c r="I26" s="6" t="n">
        <v>1091.0</v>
      </c>
      <c r="J26" s="7" t="n">
        <f si="2" t="shared"/>
        <v>-9.957020057306586</v>
      </c>
      <c r="K26" s="7" t="n">
        <f si="2" t="shared"/>
        <v>-55.40983606557377</v>
      </c>
      <c r="L26" s="7" t="n">
        <f si="2" t="shared"/>
        <v>2.7497708524289566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71.0</v>
      </c>
      <c r="E27" s="5" t="n">
        <v>0.0</v>
      </c>
      <c r="F27" s="6" t="n">
        <v>71.0</v>
      </c>
      <c r="G27" s="5" t="n">
        <f si="1" t="shared"/>
        <v>58.0</v>
      </c>
      <c r="H27" s="5" t="n">
        <v>0.0</v>
      </c>
      <c r="I27" s="6" t="n">
        <v>58.0</v>
      </c>
      <c r="J27" s="7" t="n">
        <f si="2" t="shared"/>
        <v>22.413793103448263</v>
      </c>
      <c r="K27" s="7" t="str">
        <f si="2" t="shared"/>
        <v>-</v>
      </c>
      <c r="L27" s="7" t="n">
        <f si="2" t="shared"/>
        <v>22.413793103448263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198.0</v>
      </c>
      <c r="E28" s="5" t="n">
        <v>9.0</v>
      </c>
      <c r="F28" s="6" t="n">
        <v>189.0</v>
      </c>
      <c r="G28" s="5" t="n">
        <f si="1" t="shared"/>
        <v>168.0</v>
      </c>
      <c r="H28" s="5" t="n">
        <v>6.0</v>
      </c>
      <c r="I28" s="6" t="n">
        <v>162.0</v>
      </c>
      <c r="J28" s="7" t="n">
        <f si="2" t="shared"/>
        <v>17.85714285714286</v>
      </c>
      <c r="K28" s="7" t="n">
        <f si="2" t="shared"/>
        <v>50.0</v>
      </c>
      <c r="L28" s="7" t="n">
        <f si="2" t="shared"/>
        <v>16.666666666666675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183.0</v>
      </c>
      <c r="E29" s="5" t="n">
        <v>6.0</v>
      </c>
      <c r="F29" s="6" t="n">
        <v>177.0</v>
      </c>
      <c r="G29" s="5" t="n">
        <f si="1" t="shared"/>
        <v>172.0</v>
      </c>
      <c r="H29" s="5" t="n">
        <v>7.0</v>
      </c>
      <c r="I29" s="6" t="n">
        <v>165.0</v>
      </c>
      <c r="J29" s="7" t="n">
        <f si="2" t="shared"/>
        <v>6.3953488372092915</v>
      </c>
      <c r="K29" s="7" t="n">
        <f si="2" t="shared"/>
        <v>-14.28571428571429</v>
      </c>
      <c r="L29" s="7" t="n">
        <f si="2" t="shared"/>
        <v>7.272727272727275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57.0</v>
      </c>
      <c r="E30" s="5" t="n">
        <v>0.0</v>
      </c>
      <c r="F30" s="6" t="n">
        <v>57.0</v>
      </c>
      <c r="G30" s="5" t="n">
        <f si="1" t="shared"/>
        <v>47.0</v>
      </c>
      <c r="H30" s="5" t="n">
        <v>0.0</v>
      </c>
      <c r="I30" s="6" t="n">
        <v>47.0</v>
      </c>
      <c r="J30" s="7" t="n">
        <f si="2" t="shared"/>
        <v>21.27659574468086</v>
      </c>
      <c r="K30" s="7" t="str">
        <f si="2" t="shared"/>
        <v>-</v>
      </c>
      <c r="L30" s="7" t="n">
        <f si="2" t="shared"/>
        <v>21.27659574468086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190.0</v>
      </c>
      <c r="E31" s="5" t="n">
        <v>6.0</v>
      </c>
      <c r="F31" s="6" t="n">
        <v>184.0</v>
      </c>
      <c r="G31" s="5" t="n">
        <f si="1" t="shared"/>
        <v>185.0</v>
      </c>
      <c r="H31" s="5" t="n">
        <v>0.0</v>
      </c>
      <c r="I31" s="6" t="n">
        <v>185.0</v>
      </c>
      <c r="J31" s="7" t="n">
        <f si="2" t="shared"/>
        <v>2.7027027027026973</v>
      </c>
      <c r="K31" s="7" t="str">
        <f si="2" t="shared"/>
        <v>-</v>
      </c>
      <c r="L31" s="7" t="n">
        <f si="2" t="shared"/>
        <v>-0.540540540540535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17.0</v>
      </c>
      <c r="E32" s="5" t="n">
        <v>1.0</v>
      </c>
      <c r="F32" s="6" t="n">
        <v>16.0</v>
      </c>
      <c r="G32" s="5" t="n">
        <f si="1" t="shared"/>
        <v>18.0</v>
      </c>
      <c r="H32" s="5" t="n">
        <v>4.0</v>
      </c>
      <c r="I32" s="6" t="n">
        <v>14.0</v>
      </c>
      <c r="J32" s="7" t="n">
        <f si="2" t="shared"/>
        <v>-5.555555555555558</v>
      </c>
      <c r="K32" s="7" t="n">
        <f si="2" t="shared"/>
        <v>-75.0</v>
      </c>
      <c r="L32" s="7" t="n">
        <f si="2" t="shared"/>
        <v>14.28571428571428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47.0</v>
      </c>
      <c r="E33" s="5" t="n">
        <v>2.0</v>
      </c>
      <c r="F33" s="6" t="n">
        <v>45.0</v>
      </c>
      <c r="G33" s="5" t="n">
        <f si="1" t="shared"/>
        <v>32.0</v>
      </c>
      <c r="H33" s="5" t="n">
        <v>1.0</v>
      </c>
      <c r="I33" s="6" t="n">
        <v>31.0</v>
      </c>
      <c r="J33" s="7" t="n">
        <f si="2" t="shared"/>
        <v>46.875</v>
      </c>
      <c r="K33" s="7" t="n">
        <f si="2" t="shared"/>
        <v>100.0</v>
      </c>
      <c r="L33" s="7" t="n">
        <f si="2" t="shared"/>
        <v>45.16129032258065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236.0</v>
      </c>
      <c r="E34" s="5" t="n">
        <v>5.0</v>
      </c>
      <c r="F34" s="6" t="n">
        <v>231.0</v>
      </c>
      <c r="G34" s="5" t="n">
        <f si="1" t="shared"/>
        <v>301.0</v>
      </c>
      <c r="H34" s="5" t="n">
        <v>12.0</v>
      </c>
      <c r="I34" s="6" t="n">
        <v>289.0</v>
      </c>
      <c r="J34" s="7" t="n">
        <f si="2" t="shared"/>
        <v>-21.594684385382056</v>
      </c>
      <c r="K34" s="7" t="n">
        <f si="2" t="shared"/>
        <v>-58.33333333333333</v>
      </c>
      <c r="L34" s="7" t="n">
        <f si="2" t="shared"/>
        <v>-20.06920415224913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36.0</v>
      </c>
      <c r="E35" s="5" t="n">
        <v>0.0</v>
      </c>
      <c r="F35" s="6" t="n">
        <v>36.0</v>
      </c>
      <c r="G35" s="5" t="n">
        <f si="1" t="shared"/>
        <v>32.0</v>
      </c>
      <c r="H35" s="5" t="n">
        <v>1.0</v>
      </c>
      <c r="I35" s="6" t="n">
        <v>31.0</v>
      </c>
      <c r="J35" s="7" t="n">
        <f si="2" t="shared"/>
        <v>12.5</v>
      </c>
      <c r="K35" s="7" t="n">
        <f si="2" t="shared"/>
        <v>-100.0</v>
      </c>
      <c r="L35" s="7" t="n">
        <f si="2" t="shared"/>
        <v>16.129032258064523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1.0</v>
      </c>
      <c r="E36" s="5" t="n">
        <v>0.0</v>
      </c>
      <c r="F36" s="6" t="n">
        <v>1.0</v>
      </c>
      <c r="G36" s="5" t="n">
        <f si="1" t="shared"/>
        <v>6.0</v>
      </c>
      <c r="H36" s="5" t="n">
        <v>0.0</v>
      </c>
      <c r="I36" s="6" t="n">
        <v>6.0</v>
      </c>
      <c r="J36" s="7" t="n">
        <f si="2" t="shared"/>
        <v>-83.33333333333334</v>
      </c>
      <c r="K36" s="7" t="str">
        <f si="2" t="shared"/>
        <v>-</v>
      </c>
      <c r="L36" s="7" t="n">
        <f si="2" t="shared"/>
        <v>-83.33333333333334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26.0</v>
      </c>
      <c r="E37" s="5" t="n">
        <v>0.0</v>
      </c>
      <c r="F37" s="6" t="n">
        <v>26.0</v>
      </c>
      <c r="G37" s="5" t="n">
        <f si="1" t="shared"/>
        <v>42.0</v>
      </c>
      <c r="H37" s="5" t="n">
        <v>1.0</v>
      </c>
      <c r="I37" s="6" t="n">
        <v>41.0</v>
      </c>
      <c r="J37" s="7" t="n">
        <f si="2" t="shared"/>
        <v>-38.095238095238095</v>
      </c>
      <c r="K37" s="7" t="n">
        <f si="2" t="shared"/>
        <v>-100.0</v>
      </c>
      <c r="L37" s="7" t="n">
        <f si="2" t="shared"/>
        <v>-36.58536585365854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69.0</v>
      </c>
      <c r="E38" s="5" t="n">
        <v>0.0</v>
      </c>
      <c r="F38" s="6" t="n">
        <v>69.0</v>
      </c>
      <c r="G38" s="5" t="n">
        <f si="1" t="shared"/>
        <v>92.0</v>
      </c>
      <c r="H38" s="5" t="n">
        <v>0.0</v>
      </c>
      <c r="I38" s="6" t="n">
        <v>92.0</v>
      </c>
      <c r="J38" s="7" t="n">
        <f si="2" t="shared"/>
        <v>-25.0</v>
      </c>
      <c r="K38" s="7" t="str">
        <f si="2" t="shared"/>
        <v>-</v>
      </c>
      <c r="L38" s="7" t="n">
        <f si="2" t="shared"/>
        <v>-25.0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491.0</v>
      </c>
      <c r="E39" s="5" t="n">
        <f si="6" t="shared"/>
        <v>1.0</v>
      </c>
      <c r="F39" s="5" t="n">
        <f si="6" t="shared"/>
        <v>490.0</v>
      </c>
      <c r="G39" s="5" t="n">
        <f si="6" t="shared"/>
        <v>439.0</v>
      </c>
      <c r="H39" s="5" t="n">
        <f si="6" t="shared"/>
        <v>1.0</v>
      </c>
      <c r="I39" s="5" t="n">
        <f si="6" t="shared"/>
        <v>438.0</v>
      </c>
      <c r="J39" s="7" t="n">
        <f si="2" t="shared"/>
        <v>11.845102505694772</v>
      </c>
      <c r="K39" s="7" t="n">
        <f si="2" t="shared"/>
        <v>0.0</v>
      </c>
      <c r="L39" s="7" t="n">
        <f si="2" t="shared"/>
        <v>11.87214611872147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1622.0</v>
      </c>
      <c r="E40" s="5" t="n">
        <v>30.0</v>
      </c>
      <c r="F40" s="6" t="n">
        <v>1592.0</v>
      </c>
      <c r="G40" s="5" t="n">
        <f si="1" t="shared"/>
        <v>1592.0</v>
      </c>
      <c r="H40" s="5" t="n">
        <v>33.0</v>
      </c>
      <c r="I40" s="6" t="n">
        <v>1559.0</v>
      </c>
      <c r="J40" s="7" t="n">
        <f si="2" t="shared"/>
        <v>1.8844221105527748</v>
      </c>
      <c r="K40" s="7" t="n">
        <f si="2" t="shared"/>
        <v>-9.090909090909093</v>
      </c>
      <c r="L40" s="7" t="n">
        <f si="2" t="shared"/>
        <v>2.1167415009621493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40.0</v>
      </c>
      <c r="E41" s="5" t="n">
        <v>3.0</v>
      </c>
      <c r="F41" s="6" t="n">
        <v>37.0</v>
      </c>
      <c r="G41" s="5" t="n">
        <f si="1" t="shared"/>
        <v>55.0</v>
      </c>
      <c r="H41" s="5" t="n">
        <v>2.0</v>
      </c>
      <c r="I41" s="6" t="n">
        <v>53.0</v>
      </c>
      <c r="J41" s="7" t="n">
        <f si="2" t="shared"/>
        <v>-27.27272727272727</v>
      </c>
      <c r="K41" s="7" t="n">
        <f si="2" t="shared"/>
        <v>50.0</v>
      </c>
      <c r="L41" s="7" t="n">
        <f si="2" t="shared"/>
        <v>-30.188679245283023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4.0</v>
      </c>
      <c r="E42" s="5" t="n">
        <v>0.0</v>
      </c>
      <c r="F42" s="6" t="n">
        <v>4.0</v>
      </c>
      <c r="G42" s="5" t="n">
        <f si="1" t="shared"/>
        <v>13.0</v>
      </c>
      <c r="H42" s="5" t="n">
        <v>1.0</v>
      </c>
      <c r="I42" s="6" t="n">
        <v>12.0</v>
      </c>
      <c r="J42" s="7" t="n">
        <f si="2" t="shared"/>
        <v>-69.23076923076923</v>
      </c>
      <c r="K42" s="7" t="n">
        <f si="2" t="shared"/>
        <v>-100.0</v>
      </c>
      <c r="L42" s="7" t="n">
        <f si="2" t="shared"/>
        <v>-66.66666666666667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92.0</v>
      </c>
      <c r="E43" s="5" t="n">
        <f si="7" t="shared"/>
        <v>0.0</v>
      </c>
      <c r="F43" s="5" t="n">
        <f si="7" t="shared"/>
        <v>92.0</v>
      </c>
      <c r="G43" s="5" t="n">
        <f si="7" t="shared"/>
        <v>45.0</v>
      </c>
      <c r="H43" s="5" t="n">
        <f si="7" t="shared"/>
        <v>3.0</v>
      </c>
      <c r="I43" s="5" t="n">
        <f si="7" t="shared"/>
        <v>42.0</v>
      </c>
      <c r="J43" s="7" t="n">
        <f si="2" t="shared"/>
        <v>104.44444444444443</v>
      </c>
      <c r="K43" s="7" t="n">
        <f si="2" t="shared"/>
        <v>-100.0</v>
      </c>
      <c r="L43" s="7" t="n">
        <f si="2" t="shared"/>
        <v>119.04761904761907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136.0</v>
      </c>
      <c r="E44" s="5" t="n">
        <v>3.0</v>
      </c>
      <c r="F44" s="6" t="n">
        <v>133.0</v>
      </c>
      <c r="G44" s="5" t="n">
        <f si="1" t="shared"/>
        <v>113.0</v>
      </c>
      <c r="H44" s="5" t="n">
        <v>6.0</v>
      </c>
      <c r="I44" s="6" t="n">
        <v>107.0</v>
      </c>
      <c r="J44" s="7" t="n">
        <f si="2" t="shared"/>
        <v>20.353982300884965</v>
      </c>
      <c r="K44" s="7" t="n">
        <f si="2" t="shared"/>
        <v>-50.0</v>
      </c>
      <c r="L44" s="7" t="n">
        <f si="2" t="shared"/>
        <v>24.29906542056075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38.0</v>
      </c>
      <c r="E45" s="5" t="n">
        <v>3.0</v>
      </c>
      <c r="F45" s="6" t="n">
        <v>35.0</v>
      </c>
      <c r="G45" s="5" t="n">
        <f si="1" t="shared"/>
        <v>36.0</v>
      </c>
      <c r="H45" s="5" t="n">
        <v>5.0</v>
      </c>
      <c r="I45" s="6" t="n">
        <v>31.0</v>
      </c>
      <c r="J45" s="7" t="n">
        <f si="2" t="shared"/>
        <v>5.555555555555558</v>
      </c>
      <c r="K45" s="7" t="n">
        <f si="2" t="shared"/>
        <v>-40.0</v>
      </c>
      <c r="L45" s="7" t="n">
        <f si="2" t="shared"/>
        <v>12.903225806451623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37.0</v>
      </c>
      <c r="E46" s="5" t="n">
        <f si="8" t="shared"/>
        <v>0.0</v>
      </c>
      <c r="F46" s="5" t="n">
        <f si="8" t="shared"/>
        <v>37.0</v>
      </c>
      <c r="G46" s="5" t="n">
        <f si="8" t="shared"/>
        <v>28.0</v>
      </c>
      <c r="H46" s="5" t="n">
        <f si="8" t="shared"/>
        <v>0.0</v>
      </c>
      <c r="I46" s="5" t="n">
        <f si="8" t="shared"/>
        <v>28.0</v>
      </c>
      <c r="J46" s="7" t="n">
        <f si="2" t="shared"/>
        <v>32.14285714285714</v>
      </c>
      <c r="K46" s="7" t="str">
        <f si="2" t="shared"/>
        <v>-</v>
      </c>
      <c r="L46" s="7" t="n">
        <f si="2" t="shared"/>
        <v>32.14285714285714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75.0</v>
      </c>
      <c r="E47" s="5" t="n">
        <v>3.0</v>
      </c>
      <c r="F47" s="6" t="n">
        <v>72.0</v>
      </c>
      <c r="G47" s="5" t="n">
        <f si="1" t="shared"/>
        <v>64.0</v>
      </c>
      <c r="H47" s="5" t="n">
        <v>5.0</v>
      </c>
      <c r="I47" s="6" t="n">
        <v>59.0</v>
      </c>
      <c r="J47" s="7" t="n">
        <f si="2" t="shared"/>
        <v>17.1875</v>
      </c>
      <c r="K47" s="7" t="n">
        <f si="2" t="shared"/>
        <v>-40.0</v>
      </c>
      <c r="L47" s="7" t="n">
        <f si="2" t="shared"/>
        <v>22.033898305084755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59.0</v>
      </c>
      <c r="E48" s="5" t="n">
        <v>20.0</v>
      </c>
      <c r="F48" s="12" t="n">
        <v>39.0</v>
      </c>
      <c r="G48" s="5" t="n">
        <f si="1" t="shared"/>
        <v>105.0</v>
      </c>
      <c r="H48" s="13" t="n">
        <v>32.0</v>
      </c>
      <c r="I48" s="12" t="n">
        <v>73.0</v>
      </c>
      <c r="J48" s="14" t="n">
        <f si="2" t="shared"/>
        <v>-43.80952380952381</v>
      </c>
      <c r="K48" s="14" t="n">
        <f si="2" t="shared"/>
        <v>-37.5</v>
      </c>
      <c r="L48" s="14" t="n">
        <f si="2" t="shared"/>
        <v>-46.57534246575342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7960.0</v>
      </c>
      <c r="E49" s="5" t="n">
        <f ref="E49:I49" si="9" t="shared">E19+E26+E40+E44+E47+E48</f>
        <v>2322.0</v>
      </c>
      <c r="F49" s="5" t="n">
        <f si="9" t="shared"/>
        <v>5638.0</v>
      </c>
      <c r="G49" s="5" t="n">
        <f si="9" t="shared"/>
        <v>18536.0</v>
      </c>
      <c r="H49" s="5" t="n">
        <f si="9" t="shared"/>
        <v>4554.0</v>
      </c>
      <c r="I49" s="5" t="n">
        <f si="9" t="shared"/>
        <v>13982.0</v>
      </c>
      <c r="J49" s="7" t="n">
        <f si="2" t="shared"/>
        <v>-57.056538627535616</v>
      </c>
      <c r="K49" s="7" t="n">
        <f si="2" t="shared"/>
        <v>-49.011857707509876</v>
      </c>
      <c r="L49" s="7" t="n">
        <f si="2" t="shared"/>
        <v>-59.676727220712344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