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<sst xmlns="http://schemas.openxmlformats.org/spreadsheetml/2006/main" count="113" uniqueCount="62">
  <si>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</si>
  <si>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</si>
  <si>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</si>
  <si>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</si>
  <si>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</si>
  <si>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</si>
  <si>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</si>
  <si>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</si>
  <si>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</si>
  <si>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</si>
  <si>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</si>
  <si>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</si>
  <si>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</si>
  <si>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</si>
  <si>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</si>
  <si>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</si>
  <si>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</si>
  <si>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</si>
  <si>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</si>
  <si>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</si>
  <si>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</si>
  <si>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</si>
  <si>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</si>
  <si>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</si>
  <si>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</si>
  <si>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</si>
  <si>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</si>
  <si>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</si>
  <si>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</si>
  <si>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</si>
  <si>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</si>
  <si>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</si>
  <si>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</si>
  <si>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</si>
  <si>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</si>
  <si>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</si>
  <si>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</si>
  <si>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</si>
  <si>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</si>
  <si>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</si>
  <si>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</si>
  <si>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</si>
  <si>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</si>
  <si>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</si>
  <si>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</si>
  <si>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</si>
  <si>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</si>
  <si>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</si>
  <si>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</si>
  <si>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</si>
  <si>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</si>
  <si>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</si>
  <si>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</si>
  <si>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</si>
  <si>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</si>
  <si>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</si>
  <si>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</si>
  <si>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110年9月來臺旅客人次及成長率－按居住地分
Table 1-2 Visitor Arrivals by Residence,
September,2021</t>
  </si>
  <si>
    <t>110年9月 Sep.., 2021</t>
  </si>
  <si>
    <t>109年9月 Sep.., 2020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</si>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</sst>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2881.0</v>
      </c>
      <c r="E4" s="5" t="n">
        <v>2880.0</v>
      </c>
      <c r="F4" s="6" t="n">
        <v>1.0</v>
      </c>
      <c r="G4" s="5" t="n">
        <f>H4+I4</f>
        <v>2526.0</v>
      </c>
      <c r="H4" s="5" t="n">
        <v>2501.0</v>
      </c>
      <c r="I4" s="6" t="n">
        <v>25.0</v>
      </c>
      <c r="J4" s="7" t="n">
        <f>IF(G4=0,"-",((D4/G4)-1)*100)</f>
        <v>14.05384006334125</v>
      </c>
      <c r="K4" s="7" t="n">
        <f>IF(H4=0,"-",((E4/H4)-1)*100)</f>
        <v>15.153938424630153</v>
      </c>
      <c r="L4" s="7" t="n">
        <f>IF(I4=0,"-",((F4/I4)-1)*100)</f>
        <v>-96.0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2186.0</v>
      </c>
      <c r="E5" s="5" t="n">
        <v>2185.0</v>
      </c>
      <c r="F5" s="6" t="n">
        <v>1.0</v>
      </c>
      <c r="G5" s="5" t="n">
        <f ref="G5:G48" si="1" t="shared">H5+I5</f>
        <v>4590.0</v>
      </c>
      <c r="H5" s="5" t="n">
        <v>4590.0</v>
      </c>
      <c r="I5" s="6" t="n">
        <v>0.0</v>
      </c>
      <c r="J5" s="7" t="n">
        <f ref="J5:L49" si="2" t="shared">IF(G5=0,"-",((D5/G5)-1)*100)</f>
        <v>-52.374727668845324</v>
      </c>
      <c r="K5" s="7" t="n">
        <f si="2" t="shared"/>
        <v>-52.39651416122004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849.0</v>
      </c>
      <c r="E6" s="5" t="n">
        <v>14.0</v>
      </c>
      <c r="F6" s="6" t="n">
        <v>835.0</v>
      </c>
      <c r="G6" s="5" t="n">
        <f si="1" t="shared"/>
        <v>1245.0</v>
      </c>
      <c r="H6" s="5" t="n">
        <v>15.0</v>
      </c>
      <c r="I6" s="6" t="n">
        <v>1230.0</v>
      </c>
      <c r="J6" s="7" t="n">
        <f si="2" t="shared"/>
        <v>-31.807228915662655</v>
      </c>
      <c r="K6" s="7" t="n">
        <f si="2" t="shared"/>
        <v>-6.666666666666665</v>
      </c>
      <c r="L6" s="7" t="n">
        <f si="2" t="shared"/>
        <v>-32.113821138211385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394.0</v>
      </c>
      <c r="E7" s="5" t="n">
        <v>23.0</v>
      </c>
      <c r="F7" s="6" t="n">
        <v>371.0</v>
      </c>
      <c r="G7" s="5" t="n">
        <f si="1" t="shared"/>
        <v>447.0</v>
      </c>
      <c r="H7" s="5" t="n">
        <v>24.0</v>
      </c>
      <c r="I7" s="6" t="n">
        <v>423.0</v>
      </c>
      <c r="J7" s="7" t="n">
        <f si="2" t="shared"/>
        <v>-11.85682326621924</v>
      </c>
      <c r="K7" s="7" t="n">
        <f si="2" t="shared"/>
        <v>-4.1666666666666625</v>
      </c>
      <c r="L7" s="7" t="n">
        <f si="2" t="shared"/>
        <v>-12.29314420803782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126.0</v>
      </c>
      <c r="E8" s="5" t="n">
        <v>0.0</v>
      </c>
      <c r="F8" s="6" t="n">
        <v>126.0</v>
      </c>
      <c r="G8" s="5" t="n">
        <f si="1" t="shared"/>
        <v>133.0</v>
      </c>
      <c r="H8" s="5" t="n">
        <v>0.0</v>
      </c>
      <c r="I8" s="6" t="n">
        <v>133.0</v>
      </c>
      <c r="J8" s="7" t="n">
        <f si="2" t="shared"/>
        <v>-5.263157894736848</v>
      </c>
      <c r="K8" s="7" t="str">
        <f si="2" t="shared"/>
        <v>-</v>
      </c>
      <c r="L8" s="7" t="n">
        <f si="2" t="shared"/>
        <v>-5.263157894736848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71.0</v>
      </c>
      <c r="E9" s="5" t="n">
        <v>1.0</v>
      </c>
      <c r="F9" s="6" t="n">
        <v>70.0</v>
      </c>
      <c r="G9" s="5" t="n">
        <f si="1" t="shared"/>
        <v>93.0</v>
      </c>
      <c r="H9" s="5" t="n">
        <v>3.0</v>
      </c>
      <c r="I9" s="6" t="n">
        <v>90.0</v>
      </c>
      <c r="J9" s="7" t="n">
        <f si="2" t="shared"/>
        <v>-23.655913978494624</v>
      </c>
      <c r="K9" s="7" t="n">
        <f si="2" t="shared"/>
        <v>-66.66666666666667</v>
      </c>
      <c r="L9" s="7" t="n">
        <f si="2" t="shared"/>
        <v>-22.22222222222222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560.0</v>
      </c>
      <c r="E10" s="5" t="n">
        <v>5.0</v>
      </c>
      <c r="F10" s="6" t="n">
        <v>555.0</v>
      </c>
      <c r="G10" s="5" t="n">
        <f si="1" t="shared"/>
        <v>847.0</v>
      </c>
      <c r="H10" s="5" t="n">
        <v>4.0</v>
      </c>
      <c r="I10" s="6" t="n">
        <v>843.0</v>
      </c>
      <c r="J10" s="7" t="n">
        <f si="2" t="shared"/>
        <v>-33.88429752066116</v>
      </c>
      <c r="K10" s="7" t="n">
        <f si="2" t="shared"/>
        <v>25.0</v>
      </c>
      <c r="L10" s="7" t="n">
        <f si="2" t="shared"/>
        <v>-34.16370106761566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184.0</v>
      </c>
      <c r="E11" s="5" t="n">
        <v>6.0</v>
      </c>
      <c r="F11" s="6" t="n">
        <v>178.0</v>
      </c>
      <c r="G11" s="5" t="n">
        <f si="1" t="shared"/>
        <v>193.0</v>
      </c>
      <c r="H11" s="5" t="n">
        <v>5.0</v>
      </c>
      <c r="I11" s="6" t="n">
        <v>188.0</v>
      </c>
      <c r="J11" s="7" t="n">
        <f si="2" t="shared"/>
        <v>-4.6632124352331665</v>
      </c>
      <c r="K11" s="7" t="n">
        <f si="2" t="shared"/>
        <v>19.999999999999996</v>
      </c>
      <c r="L11" s="7" t="n">
        <f si="2" t="shared"/>
        <v>-5.319148936170215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669.0</v>
      </c>
      <c r="E12" s="5" t="n">
        <v>2.0</v>
      </c>
      <c r="F12" s="6" t="n">
        <v>667.0</v>
      </c>
      <c r="G12" s="5" t="n">
        <f si="1" t="shared"/>
        <v>1979.0</v>
      </c>
      <c r="H12" s="5" t="n">
        <v>5.0</v>
      </c>
      <c r="I12" s="6" t="n">
        <v>1974.0</v>
      </c>
      <c r="J12" s="7" t="n">
        <f si="2" t="shared"/>
        <v>-66.19504800404245</v>
      </c>
      <c r="K12" s="7" t="n">
        <f si="2" t="shared"/>
        <v>-60.0</v>
      </c>
      <c r="L12" s="7" t="n">
        <f si="2" t="shared"/>
        <v>-66.21073961499494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277.0</v>
      </c>
      <c r="E13" s="5" t="n">
        <v>6.0</v>
      </c>
      <c r="F13" s="6" t="n">
        <v>271.0</v>
      </c>
      <c r="G13" s="5" t="n">
        <f si="1" t="shared"/>
        <v>752.0</v>
      </c>
      <c r="H13" s="5" t="n">
        <v>6.0</v>
      </c>
      <c r="I13" s="6" t="n">
        <v>746.0</v>
      </c>
      <c r="J13" s="7" t="n">
        <f si="2" t="shared"/>
        <v>-63.16489361702128</v>
      </c>
      <c r="K13" s="7" t="n">
        <f si="2" t="shared"/>
        <v>0.0</v>
      </c>
      <c r="L13" s="7" t="n">
        <f si="2" t="shared"/>
        <v>-63.67292225201072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126.0</v>
      </c>
      <c r="E14" s="5" t="n">
        <v>2.0</v>
      </c>
      <c r="F14" s="6" t="n">
        <v>124.0</v>
      </c>
      <c r="G14" s="5" t="n">
        <f si="1" t="shared"/>
        <v>1202.0</v>
      </c>
      <c r="H14" s="5" t="n">
        <v>2.0</v>
      </c>
      <c r="I14" s="6" t="n">
        <v>1200.0</v>
      </c>
      <c r="J14" s="7" t="n">
        <f si="2" t="shared"/>
        <v>-89.51747088186356</v>
      </c>
      <c r="K14" s="7" t="n">
        <f si="2" t="shared"/>
        <v>0.0</v>
      </c>
      <c r="L14" s="7" t="n">
        <f si="2" t="shared"/>
        <v>-89.66666666666667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110.0</v>
      </c>
      <c r="E15" s="5" t="n">
        <v>9.0</v>
      </c>
      <c r="F15" s="6" t="n">
        <v>101.0</v>
      </c>
      <c r="G15" s="5" t="n">
        <f si="1" t="shared"/>
        <v>5618.0</v>
      </c>
      <c r="H15" s="5" t="n">
        <v>12.0</v>
      </c>
      <c r="I15" s="6" t="n">
        <v>5606.0</v>
      </c>
      <c r="J15" s="7" t="n">
        <f si="2" t="shared"/>
        <v>-98.04200783196868</v>
      </c>
      <c r="K15" s="7" t="n">
        <f si="2" t="shared"/>
        <v>-25.0</v>
      </c>
      <c r="L15" s="7" t="n">
        <f si="2" t="shared"/>
        <v>-98.1983589011773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73.0</v>
      </c>
      <c r="E16" s="5" t="n">
        <f si="3" t="shared"/>
        <v>4.0</v>
      </c>
      <c r="F16" s="5" t="n">
        <f si="3" t="shared"/>
        <v>69.0</v>
      </c>
      <c r="G16" s="5" t="n">
        <f si="3" t="shared"/>
        <v>397.0</v>
      </c>
      <c r="H16" s="5" t="n">
        <f si="3" t="shared"/>
        <v>3.0</v>
      </c>
      <c r="I16" s="5" t="n">
        <f si="3" t="shared"/>
        <v>394.0</v>
      </c>
      <c r="J16" s="7" t="n">
        <f si="2" t="shared"/>
        <v>-81.61209068010076</v>
      </c>
      <c r="K16" s="7" t="n">
        <f si="2" t="shared"/>
        <v>33.33333333333333</v>
      </c>
      <c r="L16" s="7" t="n">
        <f si="2" t="shared"/>
        <v>-82.48730964467005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1999.0</v>
      </c>
      <c r="E17" s="5" t="n">
        <v>34.0</v>
      </c>
      <c r="F17" s="6" t="n">
        <v>1965.0</v>
      </c>
      <c r="G17" s="5" t="n">
        <f si="1" t="shared"/>
        <v>10988.0</v>
      </c>
      <c r="H17" s="5" t="n">
        <v>37.0</v>
      </c>
      <c r="I17" s="6" t="n">
        <v>10951.0</v>
      </c>
      <c r="J17" s="7" t="n">
        <f si="2" t="shared"/>
        <v>-81.80742628321805</v>
      </c>
      <c r="K17" s="7" t="n">
        <f si="2" t="shared"/>
        <v>-8.108108108108103</v>
      </c>
      <c r="L17" s="7" t="n">
        <f si="2" t="shared"/>
        <v>-82.05643320244727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53.0</v>
      </c>
      <c r="E18" s="5" t="n">
        <f si="4" t="shared"/>
        <v>0.0</v>
      </c>
      <c r="F18" s="5" t="n">
        <f si="4" t="shared"/>
        <v>53.0</v>
      </c>
      <c r="G18" s="5" t="n">
        <f si="4" t="shared"/>
        <v>93.0</v>
      </c>
      <c r="H18" s="5" t="n">
        <f si="4" t="shared"/>
        <v>0.0</v>
      </c>
      <c r="I18" s="5" t="n">
        <f si="4" t="shared"/>
        <v>93.0</v>
      </c>
      <c r="J18" s="7" t="n">
        <f si="2" t="shared"/>
        <v>-43.01075268817204</v>
      </c>
      <c r="K18" s="7" t="str">
        <f si="2" t="shared"/>
        <v>-</v>
      </c>
      <c r="L18" s="7" t="n">
        <f si="2" t="shared"/>
        <v>-43.01075268817204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8559.0</v>
      </c>
      <c r="E19" s="5" t="n">
        <v>5137.0</v>
      </c>
      <c r="F19" s="6" t="n">
        <v>3422.0</v>
      </c>
      <c r="G19" s="5" t="n">
        <f si="1" t="shared"/>
        <v>20115.0</v>
      </c>
      <c r="H19" s="5" t="n">
        <v>7170.0</v>
      </c>
      <c r="I19" s="6" t="n">
        <v>12945.0</v>
      </c>
      <c r="J19" s="7" t="n">
        <f si="2" t="shared"/>
        <v>-57.4496644295302</v>
      </c>
      <c r="K19" s="7" t="n">
        <f si="2" t="shared"/>
        <v>-28.354253835425382</v>
      </c>
      <c r="L19" s="7" t="n">
        <f si="2" t="shared"/>
        <v>-73.5650830436462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89.0</v>
      </c>
      <c r="E20" s="5" t="n">
        <v>11.0</v>
      </c>
      <c r="F20" s="6" t="n">
        <v>78.0</v>
      </c>
      <c r="G20" s="5" t="n">
        <f si="1" t="shared"/>
        <v>145.0</v>
      </c>
      <c r="H20" s="5" t="n">
        <v>9.0</v>
      </c>
      <c r="I20" s="6" t="n">
        <v>136.0</v>
      </c>
      <c r="J20" s="7" t="n">
        <f si="2" t="shared"/>
        <v>-38.62068965517241</v>
      </c>
      <c r="K20" s="7" t="n">
        <f si="2" t="shared"/>
        <v>22.222222222222232</v>
      </c>
      <c r="L20" s="7" t="n">
        <f si="2" t="shared"/>
        <v>-42.64705882352941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1065.0</v>
      </c>
      <c r="E21" s="5" t="n">
        <v>131.0</v>
      </c>
      <c r="F21" s="6" t="n">
        <v>934.0</v>
      </c>
      <c r="G21" s="5" t="n">
        <f si="1" t="shared"/>
        <v>1117.0</v>
      </c>
      <c r="H21" s="5" t="n">
        <v>252.0</v>
      </c>
      <c r="I21" s="6" t="n">
        <v>865.0</v>
      </c>
      <c r="J21" s="7" t="n">
        <f si="2" t="shared"/>
        <v>-4.65532676812892</v>
      </c>
      <c r="K21" s="7" t="n">
        <f si="2" t="shared"/>
        <v>-48.01587301587301</v>
      </c>
      <c r="L21" s="7" t="n">
        <f si="2" t="shared"/>
        <v>7.976878612716765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12.0</v>
      </c>
      <c r="E22" s="5" t="n">
        <v>1.0</v>
      </c>
      <c r="F22" s="6" t="n">
        <v>11.0</v>
      </c>
      <c r="G22" s="5" t="n">
        <f si="1" t="shared"/>
        <v>29.0</v>
      </c>
      <c r="H22" s="5" t="n">
        <v>0.0</v>
      </c>
      <c r="I22" s="6" t="n">
        <v>29.0</v>
      </c>
      <c r="J22" s="7" t="n">
        <f si="2" t="shared"/>
        <v>-58.62068965517242</v>
      </c>
      <c r="K22" s="7" t="str">
        <f si="2" t="shared"/>
        <v>-</v>
      </c>
      <c r="L22" s="7" t="n">
        <f si="2" t="shared"/>
        <v>-62.06896551724138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13.0</v>
      </c>
      <c r="E23" s="5" t="n">
        <v>2.0</v>
      </c>
      <c r="F23" s="6" t="n">
        <v>11.0</v>
      </c>
      <c r="G23" s="5" t="n">
        <f si="1" t="shared"/>
        <v>18.0</v>
      </c>
      <c r="H23" s="5" t="n">
        <v>0.0</v>
      </c>
      <c r="I23" s="6" t="n">
        <v>18.0</v>
      </c>
      <c r="J23" s="7" t="n">
        <f si="2" t="shared"/>
        <v>-27.77777777777778</v>
      </c>
      <c r="K23" s="7" t="str">
        <f si="2" t="shared"/>
        <v>-</v>
      </c>
      <c r="L23" s="7" t="n">
        <f si="2" t="shared"/>
        <v>-38.888888888888886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5.0</v>
      </c>
      <c r="E24" s="5" t="n">
        <v>3.0</v>
      </c>
      <c r="F24" s="6" t="n">
        <v>2.0</v>
      </c>
      <c r="G24" s="5" t="n">
        <f si="1" t="shared"/>
        <v>6.0</v>
      </c>
      <c r="H24" s="5" t="n">
        <v>2.0</v>
      </c>
      <c r="I24" s="6" t="n">
        <v>4.0</v>
      </c>
      <c r="J24" s="7" t="n">
        <f si="2" t="shared"/>
        <v>-16.666666666666664</v>
      </c>
      <c r="K24" s="7" t="n">
        <f si="2" t="shared"/>
        <v>50.0</v>
      </c>
      <c r="L24" s="7" t="n">
        <f si="2" t="shared"/>
        <v>-50.0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187.0</v>
      </c>
      <c r="E25" s="5" t="n">
        <f si="5" t="shared"/>
        <v>4.0</v>
      </c>
      <c r="F25" s="5" t="n">
        <f si="5" t="shared"/>
        <v>183.0</v>
      </c>
      <c r="G25" s="5" t="n">
        <f si="5" t="shared"/>
        <v>161.0</v>
      </c>
      <c r="H25" s="5" t="n">
        <f si="5" t="shared"/>
        <v>3.0</v>
      </c>
      <c r="I25" s="5" t="n">
        <f si="5" t="shared"/>
        <v>158.0</v>
      </c>
      <c r="J25" s="7" t="n">
        <f si="2" t="shared"/>
        <v>16.149068322981375</v>
      </c>
      <c r="K25" s="7" t="n">
        <f si="2" t="shared"/>
        <v>33.33333333333333</v>
      </c>
      <c r="L25" s="7" t="n">
        <f si="2" t="shared"/>
        <v>15.822784810126578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1371.0</v>
      </c>
      <c r="E26" s="5" t="n">
        <v>152.0</v>
      </c>
      <c r="F26" s="6" t="n">
        <v>1219.0</v>
      </c>
      <c r="G26" s="5" t="n">
        <f si="1" t="shared"/>
        <v>1476.0</v>
      </c>
      <c r="H26" s="5" t="n">
        <v>266.0</v>
      </c>
      <c r="I26" s="6" t="n">
        <v>1210.0</v>
      </c>
      <c r="J26" s="7" t="n">
        <f si="2" t="shared"/>
        <v>-7.113821138211385</v>
      </c>
      <c r="K26" s="7" t="n">
        <f si="2" t="shared"/>
        <v>-42.85714285714286</v>
      </c>
      <c r="L26" s="7" t="n">
        <f si="2" t="shared"/>
        <v>0.7438016528925617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64.0</v>
      </c>
      <c r="E27" s="5" t="n">
        <v>0.0</v>
      </c>
      <c r="F27" s="6" t="n">
        <v>64.0</v>
      </c>
      <c r="G27" s="5" t="n">
        <f si="1" t="shared"/>
        <v>84.0</v>
      </c>
      <c r="H27" s="5" t="n">
        <v>1.0</v>
      </c>
      <c r="I27" s="6" t="n">
        <v>83.0</v>
      </c>
      <c r="J27" s="7" t="n">
        <f si="2" t="shared"/>
        <v>-23.809523809523814</v>
      </c>
      <c r="K27" s="7" t="n">
        <f si="2" t="shared"/>
        <v>-100.0</v>
      </c>
      <c r="L27" s="7" t="n">
        <f si="2" t="shared"/>
        <v>-22.891566265060238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238.0</v>
      </c>
      <c r="E28" s="5" t="n">
        <v>6.0</v>
      </c>
      <c r="F28" s="6" t="n">
        <v>232.0</v>
      </c>
      <c r="G28" s="5" t="n">
        <f si="1" t="shared"/>
        <v>163.0</v>
      </c>
      <c r="H28" s="5" t="n">
        <v>4.0</v>
      </c>
      <c r="I28" s="6" t="n">
        <v>159.0</v>
      </c>
      <c r="J28" s="7" t="n">
        <f si="2" t="shared"/>
        <v>46.012269938650306</v>
      </c>
      <c r="K28" s="7" t="n">
        <f si="2" t="shared"/>
        <v>50.0</v>
      </c>
      <c r="L28" s="7" t="n">
        <f si="2" t="shared"/>
        <v>45.91194968553458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224.0</v>
      </c>
      <c r="E29" s="5" t="n">
        <v>1.0</v>
      </c>
      <c r="F29" s="6" t="n">
        <v>223.0</v>
      </c>
      <c r="G29" s="5" t="n">
        <f si="1" t="shared"/>
        <v>160.0</v>
      </c>
      <c r="H29" s="5" t="n">
        <v>5.0</v>
      </c>
      <c r="I29" s="6" t="n">
        <v>155.0</v>
      </c>
      <c r="J29" s="7" t="n">
        <f si="2" t="shared"/>
        <v>39.99999999999999</v>
      </c>
      <c r="K29" s="7" t="n">
        <f si="2" t="shared"/>
        <v>-80.0</v>
      </c>
      <c r="L29" s="7" t="n">
        <f si="2" t="shared"/>
        <v>43.87096774193549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57.0</v>
      </c>
      <c r="E30" s="5" t="n">
        <v>1.0</v>
      </c>
      <c r="F30" s="6" t="n">
        <v>56.0</v>
      </c>
      <c r="G30" s="5" t="n">
        <f si="1" t="shared"/>
        <v>46.0</v>
      </c>
      <c r="H30" s="5" t="n">
        <v>0.0</v>
      </c>
      <c r="I30" s="6" t="n">
        <v>46.0</v>
      </c>
      <c r="J30" s="7" t="n">
        <f si="2" t="shared"/>
        <v>23.913043478260864</v>
      </c>
      <c r="K30" s="7" t="str">
        <f si="2" t="shared"/>
        <v>-</v>
      </c>
      <c r="L30" s="7" t="n">
        <f si="2" t="shared"/>
        <v>21.739130434782616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175.0</v>
      </c>
      <c r="E31" s="5" t="n">
        <v>1.0</v>
      </c>
      <c r="F31" s="6" t="n">
        <v>174.0</v>
      </c>
      <c r="G31" s="5" t="n">
        <f si="1" t="shared"/>
        <v>173.0</v>
      </c>
      <c r="H31" s="5" t="n">
        <v>1.0</v>
      </c>
      <c r="I31" s="6" t="n">
        <v>172.0</v>
      </c>
      <c r="J31" s="7" t="n">
        <f si="2" t="shared"/>
        <v>1.1560693641618602</v>
      </c>
      <c r="K31" s="7" t="n">
        <f si="2" t="shared"/>
        <v>0.0</v>
      </c>
      <c r="L31" s="7" t="n">
        <f si="2" t="shared"/>
        <v>1.1627906976744207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27.0</v>
      </c>
      <c r="E32" s="5" t="n">
        <v>3.0</v>
      </c>
      <c r="F32" s="6" t="n">
        <v>24.0</v>
      </c>
      <c r="G32" s="5" t="n">
        <f si="1" t="shared"/>
        <v>26.0</v>
      </c>
      <c r="H32" s="5" t="n">
        <v>0.0</v>
      </c>
      <c r="I32" s="6" t="n">
        <v>26.0</v>
      </c>
      <c r="J32" s="7" t="n">
        <f si="2" t="shared"/>
        <v>3.8461538461538547</v>
      </c>
      <c r="K32" s="7" t="str">
        <f si="2" t="shared"/>
        <v>-</v>
      </c>
      <c r="L32" s="7" t="n">
        <f si="2" t="shared"/>
        <v>-7.692307692307687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66.0</v>
      </c>
      <c r="E33" s="5" t="n">
        <v>1.0</v>
      </c>
      <c r="F33" s="6" t="n">
        <v>65.0</v>
      </c>
      <c r="G33" s="5" t="n">
        <f si="1" t="shared"/>
        <v>46.0</v>
      </c>
      <c r="H33" s="5" t="n">
        <v>0.0</v>
      </c>
      <c r="I33" s="6" t="n">
        <v>46.0</v>
      </c>
      <c r="J33" s="7" t="n">
        <f si="2" t="shared"/>
        <v>43.47826086956521</v>
      </c>
      <c r="K33" s="7" t="str">
        <f si="2" t="shared"/>
        <v>-</v>
      </c>
      <c r="L33" s="7" t="n">
        <f si="2" t="shared"/>
        <v>41.30434782608696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389.0</v>
      </c>
      <c r="E34" s="5" t="n">
        <v>16.0</v>
      </c>
      <c r="F34" s="6" t="n">
        <v>373.0</v>
      </c>
      <c r="G34" s="5" t="n">
        <f si="1" t="shared"/>
        <v>367.0</v>
      </c>
      <c r="H34" s="5" t="n">
        <v>6.0</v>
      </c>
      <c r="I34" s="6" t="n">
        <v>361.0</v>
      </c>
      <c r="J34" s="7" t="n">
        <f si="2" t="shared"/>
        <v>5.994550408719346</v>
      </c>
      <c r="K34" s="7" t="n">
        <f si="2" t="shared"/>
        <v>166.66666666666666</v>
      </c>
      <c r="L34" s="7" t="n">
        <f si="2" t="shared"/>
        <v>3.32409972299168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20.0</v>
      </c>
      <c r="E35" s="5" t="n">
        <v>0.0</v>
      </c>
      <c r="F35" s="6" t="n">
        <v>20.0</v>
      </c>
      <c r="G35" s="5" t="n">
        <f si="1" t="shared"/>
        <v>36.0</v>
      </c>
      <c r="H35" s="5" t="n">
        <v>1.0</v>
      </c>
      <c r="I35" s="6" t="n">
        <v>35.0</v>
      </c>
      <c r="J35" s="7" t="n">
        <f si="2" t="shared"/>
        <v>-44.44444444444444</v>
      </c>
      <c r="K35" s="7" t="n">
        <f si="2" t="shared"/>
        <v>-100.0</v>
      </c>
      <c r="L35" s="7" t="n">
        <f si="2" t="shared"/>
        <v>-42.85714285714286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8.0</v>
      </c>
      <c r="E36" s="5" t="n">
        <v>0.0</v>
      </c>
      <c r="F36" s="6" t="n">
        <v>8.0</v>
      </c>
      <c r="G36" s="5" t="n">
        <f si="1" t="shared"/>
        <v>8.0</v>
      </c>
      <c r="H36" s="5" t="n">
        <v>0.0</v>
      </c>
      <c r="I36" s="6" t="n">
        <v>8.0</v>
      </c>
      <c r="J36" s="7" t="n">
        <f si="2" t="shared"/>
        <v>0.0</v>
      </c>
      <c r="K36" s="7" t="str">
        <f si="2" t="shared"/>
        <v>-</v>
      </c>
      <c r="L36" s="7" t="n">
        <f si="2" t="shared"/>
        <v>0.0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27.0</v>
      </c>
      <c r="E37" s="5" t="n">
        <v>0.0</v>
      </c>
      <c r="F37" s="6" t="n">
        <v>27.0</v>
      </c>
      <c r="G37" s="5" t="n">
        <f si="1" t="shared"/>
        <v>28.0</v>
      </c>
      <c r="H37" s="5" t="n">
        <v>0.0</v>
      </c>
      <c r="I37" s="6" t="n">
        <v>28.0</v>
      </c>
      <c r="J37" s="7" t="n">
        <f si="2" t="shared"/>
        <v>-3.57142857142857</v>
      </c>
      <c r="K37" s="7" t="str">
        <f si="2" t="shared"/>
        <v>-</v>
      </c>
      <c r="L37" s="7" t="n">
        <f si="2" t="shared"/>
        <v>-3.57142857142857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84.0</v>
      </c>
      <c r="E38" s="5" t="n">
        <v>0.0</v>
      </c>
      <c r="F38" s="6" t="n">
        <v>84.0</v>
      </c>
      <c r="G38" s="5" t="n">
        <f si="1" t="shared"/>
        <v>72.0</v>
      </c>
      <c r="H38" s="5" t="n">
        <v>1.0</v>
      </c>
      <c r="I38" s="6" t="n">
        <v>71.0</v>
      </c>
      <c r="J38" s="7" t="n">
        <f si="2" t="shared"/>
        <v>16.666666666666675</v>
      </c>
      <c r="K38" s="7" t="n">
        <f si="2" t="shared"/>
        <v>-100.0</v>
      </c>
      <c r="L38" s="7" t="n">
        <f si="2" t="shared"/>
        <v>18.309859154929576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564.0</v>
      </c>
      <c r="E39" s="5" t="n">
        <f si="6" t="shared"/>
        <v>2.0</v>
      </c>
      <c r="F39" s="5" t="n">
        <f si="6" t="shared"/>
        <v>562.0</v>
      </c>
      <c r="G39" s="5" t="n">
        <f si="6" t="shared"/>
        <v>464.0</v>
      </c>
      <c r="H39" s="5" t="n">
        <f si="6" t="shared"/>
        <v>0.0</v>
      </c>
      <c r="I39" s="5" t="n">
        <f si="6" t="shared"/>
        <v>464.0</v>
      </c>
      <c r="J39" s="7" t="n">
        <f si="2" t="shared"/>
        <v>21.55172413793103</v>
      </c>
      <c r="K39" s="7" t="str">
        <f si="2" t="shared"/>
        <v>-</v>
      </c>
      <c r="L39" s="7" t="n">
        <f si="2" t="shared"/>
        <v>21.12068965517242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1943.0</v>
      </c>
      <c r="E40" s="5" t="n">
        <v>31.0</v>
      </c>
      <c r="F40" s="6" t="n">
        <v>1912.0</v>
      </c>
      <c r="G40" s="5" t="n">
        <f si="1" t="shared"/>
        <v>1673.0</v>
      </c>
      <c r="H40" s="5" t="n">
        <v>19.0</v>
      </c>
      <c r="I40" s="6" t="n">
        <v>1654.0</v>
      </c>
      <c r="J40" s="7" t="n">
        <f si="2" t="shared"/>
        <v>16.13867304243872</v>
      </c>
      <c r="K40" s="7" t="n">
        <f si="2" t="shared"/>
        <v>63.1578947368421</v>
      </c>
      <c r="L40" s="7" t="n">
        <f si="2" t="shared"/>
        <v>15.598548972188642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40.0</v>
      </c>
      <c r="E41" s="5" t="n">
        <v>6.0</v>
      </c>
      <c r="F41" s="6" t="n">
        <v>34.0</v>
      </c>
      <c r="G41" s="5" t="n">
        <f si="1" t="shared"/>
        <v>64.0</v>
      </c>
      <c r="H41" s="5" t="n">
        <v>1.0</v>
      </c>
      <c r="I41" s="6" t="n">
        <v>63.0</v>
      </c>
      <c r="J41" s="7" t="n">
        <f si="2" t="shared"/>
        <v>-37.5</v>
      </c>
      <c r="K41" s="7" t="n">
        <f si="2" t="shared"/>
        <v>500.0</v>
      </c>
      <c r="L41" s="7" t="n">
        <f si="2" t="shared"/>
        <v>-46.03174603174603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23.0</v>
      </c>
      <c r="E42" s="5" t="n">
        <v>0.0</v>
      </c>
      <c r="F42" s="6" t="n">
        <v>23.0</v>
      </c>
      <c r="G42" s="5" t="n">
        <f si="1" t="shared"/>
        <v>20.0</v>
      </c>
      <c r="H42" s="5" t="n">
        <v>0.0</v>
      </c>
      <c r="I42" s="6" t="n">
        <v>20.0</v>
      </c>
      <c r="J42" s="7" t="n">
        <f si="2" t="shared"/>
        <v>14.999999999999991</v>
      </c>
      <c r="K42" s="7" t="str">
        <f si="2" t="shared"/>
        <v>-</v>
      </c>
      <c r="L42" s="7" t="n">
        <f si="2" t="shared"/>
        <v>14.999999999999991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83.0</v>
      </c>
      <c r="E43" s="5" t="n">
        <f si="7" t="shared"/>
        <v>0.0</v>
      </c>
      <c r="F43" s="5" t="n">
        <f si="7" t="shared"/>
        <v>83.0</v>
      </c>
      <c r="G43" s="5" t="n">
        <f si="7" t="shared"/>
        <v>57.0</v>
      </c>
      <c r="H43" s="5" t="n">
        <f si="7" t="shared"/>
        <v>5.0</v>
      </c>
      <c r="I43" s="5" t="n">
        <f si="7" t="shared"/>
        <v>52.0</v>
      </c>
      <c r="J43" s="7" t="n">
        <f si="2" t="shared"/>
        <v>45.61403508771931</v>
      </c>
      <c r="K43" s="7" t="n">
        <f si="2" t="shared"/>
        <v>-100.0</v>
      </c>
      <c r="L43" s="7" t="n">
        <f si="2" t="shared"/>
        <v>59.61538461538463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146.0</v>
      </c>
      <c r="E44" s="5" t="n">
        <v>6.0</v>
      </c>
      <c r="F44" s="6" t="n">
        <v>140.0</v>
      </c>
      <c r="G44" s="5" t="n">
        <f si="1" t="shared"/>
        <v>141.0</v>
      </c>
      <c r="H44" s="5" t="n">
        <v>6.0</v>
      </c>
      <c r="I44" s="6" t="n">
        <v>135.0</v>
      </c>
      <c r="J44" s="7" t="n">
        <f si="2" t="shared"/>
        <v>3.546099290780136</v>
      </c>
      <c r="K44" s="7" t="n">
        <f si="2" t="shared"/>
        <v>0.0</v>
      </c>
      <c r="L44" s="7" t="n">
        <f si="2" t="shared"/>
        <v>3.703703703703698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47.0</v>
      </c>
      <c r="E45" s="5" t="n">
        <v>1.0</v>
      </c>
      <c r="F45" s="6" t="n">
        <v>46.0</v>
      </c>
      <c r="G45" s="5" t="n">
        <f si="1" t="shared"/>
        <v>33.0</v>
      </c>
      <c r="H45" s="5" t="n">
        <v>1.0</v>
      </c>
      <c r="I45" s="6" t="n">
        <v>32.0</v>
      </c>
      <c r="J45" s="7" t="n">
        <f si="2" t="shared"/>
        <v>42.42424242424243</v>
      </c>
      <c r="K45" s="7" t="n">
        <f si="2" t="shared"/>
        <v>0.0</v>
      </c>
      <c r="L45" s="7" t="n">
        <f si="2" t="shared"/>
        <v>43.75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79.0</v>
      </c>
      <c r="E46" s="5" t="n">
        <f si="8" t="shared"/>
        <v>0.0</v>
      </c>
      <c r="F46" s="5" t="n">
        <f si="8" t="shared"/>
        <v>79.0</v>
      </c>
      <c r="G46" s="5" t="n">
        <f si="8" t="shared"/>
        <v>48.0</v>
      </c>
      <c r="H46" s="5" t="n">
        <f si="8" t="shared"/>
        <v>1.0</v>
      </c>
      <c r="I46" s="5" t="n">
        <f si="8" t="shared"/>
        <v>47.0</v>
      </c>
      <c r="J46" s="7" t="n">
        <f si="2" t="shared"/>
        <v>64.58333333333333</v>
      </c>
      <c r="K46" s="7" t="n">
        <f si="2" t="shared"/>
        <v>-100.0</v>
      </c>
      <c r="L46" s="7" t="n">
        <f si="2" t="shared"/>
        <v>68.08510638297874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126.0</v>
      </c>
      <c r="E47" s="5" t="n">
        <v>1.0</v>
      </c>
      <c r="F47" s="6" t="n">
        <v>125.0</v>
      </c>
      <c r="G47" s="5" t="n">
        <f si="1" t="shared"/>
        <v>81.0</v>
      </c>
      <c r="H47" s="5" t="n">
        <v>2.0</v>
      </c>
      <c r="I47" s="6" t="n">
        <v>79.0</v>
      </c>
      <c r="J47" s="7" t="n">
        <f si="2" t="shared"/>
        <v>55.55555555555556</v>
      </c>
      <c r="K47" s="7" t="n">
        <f si="2" t="shared"/>
        <v>-50.0</v>
      </c>
      <c r="L47" s="7" t="n">
        <f si="2" t="shared"/>
        <v>58.22784810126582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119.0</v>
      </c>
      <c r="E48" s="5" t="n">
        <v>30.0</v>
      </c>
      <c r="F48" s="12" t="n">
        <v>89.0</v>
      </c>
      <c r="G48" s="5" t="n">
        <f si="1" t="shared"/>
        <v>34.0</v>
      </c>
      <c r="H48" s="13" t="n">
        <v>31.0</v>
      </c>
      <c r="I48" s="12" t="n">
        <v>3.0</v>
      </c>
      <c r="J48" s="14" t="n">
        <f si="2" t="shared"/>
        <v>250.0</v>
      </c>
      <c r="K48" s="14" t="n">
        <f si="2" t="shared"/>
        <v>-3.2258064516129004</v>
      </c>
      <c r="L48" s="14" t="n">
        <f si="2" t="shared"/>
        <v>2866.666666666667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12264.0</v>
      </c>
      <c r="E49" s="5" t="n">
        <f ref="E49:I49" si="9" t="shared">E19+E26+E40+E44+E47+E48</f>
        <v>5357.0</v>
      </c>
      <c r="F49" s="5" t="n">
        <f si="9" t="shared"/>
        <v>6907.0</v>
      </c>
      <c r="G49" s="5" t="n">
        <f si="9" t="shared"/>
        <v>23520.0</v>
      </c>
      <c r="H49" s="5" t="n">
        <f si="9" t="shared"/>
        <v>7494.0</v>
      </c>
      <c r="I49" s="5" t="n">
        <f si="9" t="shared"/>
        <v>16026.0</v>
      </c>
      <c r="J49" s="7" t="n">
        <f si="2" t="shared"/>
        <v>-47.857142857142854</v>
      </c>
      <c r="K49" s="7" t="n">
        <f si="2" t="shared"/>
        <v>-28.516146250333595</v>
      </c>
      <c r="L49" s="7" t="n">
        <f si="2" t="shared"/>
        <v>-56.90128541120678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