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<sst xmlns="http://schemas.openxmlformats.org/spreadsheetml/2006/main" count="113" uniqueCount="62">
  <si>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</si>
  <si>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</si>
  <si>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</si>
  <si>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</si>
  <si>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</si>
  <si>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</si>
  <si>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</si>
  <si>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</si>
  <si>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</si>
  <si>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</si>
  <si>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</si>
  <si>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</si>
  <si>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</si>
  <si>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</si>
  <si>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</si>
  <si>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</si>
  <si>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</si>
  <si>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</si>
  <si>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</si>
  <si>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</si>
  <si>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</si>
  <si>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</si>
  <si>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</si>
  <si>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</si>
  <si>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</si>
  <si>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</si>
  <si>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</si>
  <si>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</si>
  <si>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</si>
  <si>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</si>
  <si>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</si>
  <si>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</si>
  <si>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</si>
  <si>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</si>
  <si>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</si>
  <si>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</si>
  <si>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</si>
  <si>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</si>
  <si>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</si>
  <si>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</si>
  <si>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</si>
  <si>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</si>
  <si>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</si>
  <si>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</si>
  <si>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</si>
  <si>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</si>
  <si>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</si>
  <si>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</si>
  <si>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</si>
  <si>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</si>
  <si>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</si>
  <si>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</si>
  <si>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</si>
  <si>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</si>
  <si>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</si>
  <si>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</si>
  <si>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</si>
  <si>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111年12月來臺旅客人次及成長率－按居住地分
Table 1-2 Visitor Arrivals by Residence,
December,2022</t>
  </si>
  <si>
    <t>111年12月 Dec.., 2022</t>
  </si>
  <si>
    <t>110年12月 Dec..,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</si>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</sst>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12643.0</v>
      </c>
      <c r="E4" s="5" t="n">
        <v>9596.0</v>
      </c>
      <c r="F4" s="6" t="n">
        <v>3047.0</v>
      </c>
      <c r="G4" s="5" t="n">
        <f>H4+I4</f>
        <v>541.0</v>
      </c>
      <c r="H4" s="5" t="n">
        <v>532.0</v>
      </c>
      <c r="I4" s="6" t="n">
        <v>9.0</v>
      </c>
      <c r="J4" s="7" t="n">
        <f>IF(G4=0,"-",((D4/G4)-1)*100)</f>
        <v>2236.9685767097967</v>
      </c>
      <c r="K4" s="7" t="n">
        <f>IF(H4=0,"-",((E4/H4)-1)*100)</f>
        <v>1703.7593984962407</v>
      </c>
      <c r="L4" s="7" t="n">
        <f>IF(I4=0,"-",((F4/I4)-1)*100)</f>
        <v>33755.555555555555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5437.0</v>
      </c>
      <c r="E5" s="5" t="n">
        <v>5309.0</v>
      </c>
      <c r="F5" s="6" t="n">
        <v>128.0</v>
      </c>
      <c r="G5" s="5" t="n">
        <f ref="G5:G48" si="1" t="shared">H5+I5</f>
        <v>1380.0</v>
      </c>
      <c r="H5" s="5" t="n">
        <v>1380.0</v>
      </c>
      <c r="I5" s="6" t="n">
        <v>0.0</v>
      </c>
      <c r="J5" s="7" t="n">
        <f ref="J5:L49" si="2" t="shared">IF(G5=0,"-",((D5/G5)-1)*100)</f>
        <v>293.9855072463768</v>
      </c>
      <c r="K5" s="7" t="n">
        <f si="2" t="shared"/>
        <v>284.7101449275362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34194.0</v>
      </c>
      <c r="E6" s="5" t="n">
        <v>211.0</v>
      </c>
      <c r="F6" s="6" t="n">
        <v>33983.0</v>
      </c>
      <c r="G6" s="5" t="n">
        <f si="1" t="shared"/>
        <v>734.0</v>
      </c>
      <c r="H6" s="5" t="n">
        <v>33.0</v>
      </c>
      <c r="I6" s="6" t="n">
        <v>701.0</v>
      </c>
      <c r="J6" s="7" t="n">
        <f si="2" t="shared"/>
        <v>4558.58310626703</v>
      </c>
      <c r="K6" s="7" t="n">
        <f si="2" t="shared"/>
        <v>539.3939393939394</v>
      </c>
      <c r="L6" s="7" t="n">
        <f si="2" t="shared"/>
        <v>4747.788873038517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26902.0</v>
      </c>
      <c r="E7" s="5" t="n">
        <v>136.0</v>
      </c>
      <c r="F7" s="6" t="n">
        <v>26766.0</v>
      </c>
      <c r="G7" s="5" t="n">
        <f si="1" t="shared"/>
        <v>295.0</v>
      </c>
      <c r="H7" s="5" t="n">
        <v>24.0</v>
      </c>
      <c r="I7" s="6" t="n">
        <v>271.0</v>
      </c>
      <c r="J7" s="7" t="n">
        <f si="2" t="shared"/>
        <v>9019.322033898305</v>
      </c>
      <c r="K7" s="7" t="n">
        <f si="2" t="shared"/>
        <v>466.6666666666667</v>
      </c>
      <c r="L7" s="7" t="n">
        <f si="2" t="shared"/>
        <v>9776.752767527676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1762.0</v>
      </c>
      <c r="E8" s="5" t="n">
        <v>0.0</v>
      </c>
      <c r="F8" s="6" t="n">
        <v>1762.0</v>
      </c>
      <c r="G8" s="5" t="n">
        <f si="1" t="shared"/>
        <v>222.0</v>
      </c>
      <c r="H8" s="5" t="n">
        <v>0.0</v>
      </c>
      <c r="I8" s="6" t="n">
        <v>222.0</v>
      </c>
      <c r="J8" s="7" t="n">
        <f si="2" t="shared"/>
        <v>693.6936936936937</v>
      </c>
      <c r="K8" s="7" t="str">
        <f si="2" t="shared"/>
        <v>-</v>
      </c>
      <c r="L8" s="7" t="n">
        <f si="2" t="shared"/>
        <v>693.6936936936937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981.0</v>
      </c>
      <c r="E9" s="5" t="n">
        <v>9.0</v>
      </c>
      <c r="F9" s="6" t="n">
        <v>972.0</v>
      </c>
      <c r="G9" s="5" t="n">
        <f si="1" t="shared"/>
        <v>40.0</v>
      </c>
      <c r="H9" s="5" t="n">
        <v>1.0</v>
      </c>
      <c r="I9" s="6" t="n">
        <v>39.0</v>
      </c>
      <c r="J9" s="7" t="n">
        <f si="2" t="shared"/>
        <v>2352.5</v>
      </c>
      <c r="K9" s="7" t="n">
        <f si="2" t="shared"/>
        <v>800.0</v>
      </c>
      <c r="L9" s="7" t="n">
        <f si="2" t="shared"/>
        <v>2392.3076923076924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30723.0</v>
      </c>
      <c r="E10" s="5" t="n">
        <v>37.0</v>
      </c>
      <c r="F10" s="6" t="n">
        <v>30686.0</v>
      </c>
      <c r="G10" s="5" t="n">
        <f si="1" t="shared"/>
        <v>269.0</v>
      </c>
      <c r="H10" s="5" t="n">
        <v>8.0</v>
      </c>
      <c r="I10" s="6" t="n">
        <v>261.0</v>
      </c>
      <c r="J10" s="7" t="n">
        <f si="2" t="shared"/>
        <v>11321.189591078068</v>
      </c>
      <c r="K10" s="7" t="n">
        <f si="2" t="shared"/>
        <v>362.5</v>
      </c>
      <c r="L10" s="7" t="n">
        <f si="2" t="shared"/>
        <v>11657.088122605364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40973.0</v>
      </c>
      <c r="E11" s="5" t="n">
        <v>84.0</v>
      </c>
      <c r="F11" s="6" t="n">
        <v>40889.0</v>
      </c>
      <c r="G11" s="5" t="n">
        <f si="1" t="shared"/>
        <v>352.0</v>
      </c>
      <c r="H11" s="5" t="n">
        <v>12.0</v>
      </c>
      <c r="I11" s="6" t="n">
        <v>340.0</v>
      </c>
      <c r="J11" s="7" t="n">
        <f si="2" t="shared"/>
        <v>11540.056818181818</v>
      </c>
      <c r="K11" s="7" t="n">
        <f si="2" t="shared"/>
        <v>600.0</v>
      </c>
      <c r="L11" s="7" t="n">
        <f si="2" t="shared"/>
        <v>11926.176470588236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15567.0</v>
      </c>
      <c r="E12" s="5" t="n">
        <v>31.0</v>
      </c>
      <c r="F12" s="6" t="n">
        <v>15536.0</v>
      </c>
      <c r="G12" s="5" t="n">
        <f si="1" t="shared"/>
        <v>1453.0</v>
      </c>
      <c r="H12" s="5" t="n">
        <v>5.0</v>
      </c>
      <c r="I12" s="6" t="n">
        <v>1448.0</v>
      </c>
      <c r="J12" s="7" t="n">
        <f si="2" t="shared"/>
        <v>971.36958017894</v>
      </c>
      <c r="K12" s="7" t="n">
        <f si="2" t="shared"/>
        <v>520.0</v>
      </c>
      <c r="L12" s="7" t="n">
        <f si="2" t="shared"/>
        <v>972.92817679558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16458.0</v>
      </c>
      <c r="E13" s="5" t="n">
        <v>121.0</v>
      </c>
      <c r="F13" s="6" t="n">
        <v>16337.0</v>
      </c>
      <c r="G13" s="5" t="n">
        <f si="1" t="shared"/>
        <v>822.0</v>
      </c>
      <c r="H13" s="5" t="n">
        <v>8.0</v>
      </c>
      <c r="I13" s="6" t="n">
        <v>814.0</v>
      </c>
      <c r="J13" s="7" t="n">
        <f si="2" t="shared"/>
        <v>1902.1897810218977</v>
      </c>
      <c r="K13" s="7" t="n">
        <f si="2" t="shared"/>
        <v>1412.5</v>
      </c>
      <c r="L13" s="7" t="n">
        <f si="2" t="shared"/>
        <v>1907.002457002457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30912.0</v>
      </c>
      <c r="E14" s="5" t="n">
        <v>79.0</v>
      </c>
      <c r="F14" s="6" t="n">
        <v>30833.0</v>
      </c>
      <c r="G14" s="5" t="n">
        <f si="1" t="shared"/>
        <v>386.0</v>
      </c>
      <c r="H14" s="5" t="n">
        <v>8.0</v>
      </c>
      <c r="I14" s="6" t="n">
        <v>378.0</v>
      </c>
      <c r="J14" s="7" t="n">
        <f si="2" t="shared"/>
        <v>7908.290155440414</v>
      </c>
      <c r="K14" s="7" t="n">
        <f si="2" t="shared"/>
        <v>887.5</v>
      </c>
      <c r="L14" s="7" t="n">
        <f si="2" t="shared"/>
        <v>8056.878306878306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19840.0</v>
      </c>
      <c r="E15" s="5" t="n">
        <v>103.0</v>
      </c>
      <c r="F15" s="6" t="n">
        <v>19737.0</v>
      </c>
      <c r="G15" s="5" t="n">
        <f si="1" t="shared"/>
        <v>469.0</v>
      </c>
      <c r="H15" s="5" t="n">
        <v>32.0</v>
      </c>
      <c r="I15" s="6" t="n">
        <v>437.0</v>
      </c>
      <c r="J15" s="7" t="n">
        <f si="2" t="shared"/>
        <v>4130.277185501066</v>
      </c>
      <c r="K15" s="7" t="n">
        <f si="2" t="shared"/>
        <v>221.875</v>
      </c>
      <c r="L15" s="7" t="n">
        <f si="2" t="shared"/>
        <v>4416.475972540045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932.0</v>
      </c>
      <c r="E16" s="5" t="n">
        <f si="3" t="shared"/>
        <v>28.0</v>
      </c>
      <c r="F16" s="5" t="n">
        <f si="3" t="shared"/>
        <v>904.0</v>
      </c>
      <c r="G16" s="5" t="n">
        <f si="3" t="shared"/>
        <v>69.0</v>
      </c>
      <c r="H16" s="5" t="n">
        <f si="3" t="shared"/>
        <v>4.0</v>
      </c>
      <c r="I16" s="5" t="n">
        <f si="3" t="shared"/>
        <v>65.0</v>
      </c>
      <c r="J16" s="7" t="n">
        <f si="2" t="shared"/>
        <v>1250.7246376811595</v>
      </c>
      <c r="K16" s="7" t="n">
        <f si="2" t="shared"/>
        <v>600.0</v>
      </c>
      <c r="L16" s="7" t="n">
        <f si="2" t="shared"/>
        <v>1290.7692307692307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155405.0</v>
      </c>
      <c r="E17" s="5" t="n">
        <v>483.0</v>
      </c>
      <c r="F17" s="6" t="n">
        <v>154922.0</v>
      </c>
      <c r="G17" s="5" t="n">
        <f si="1" t="shared"/>
        <v>3820.0</v>
      </c>
      <c r="H17" s="5" t="n">
        <v>77.0</v>
      </c>
      <c r="I17" s="6" t="n">
        <v>3743.0</v>
      </c>
      <c r="J17" s="7" t="n">
        <f si="2" t="shared"/>
        <v>3968.1937172774865</v>
      </c>
      <c r="K17" s="7" t="n">
        <f si="2" t="shared"/>
        <v>527.2727272727273</v>
      </c>
      <c r="L17" s="7" t="n">
        <f si="2" t="shared"/>
        <v>4038.9794282660964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1122.0</v>
      </c>
      <c r="E18" s="5" t="n">
        <f si="4" t="shared"/>
        <v>4.0</v>
      </c>
      <c r="F18" s="5" t="n">
        <f si="4" t="shared"/>
        <v>1118.0</v>
      </c>
      <c r="G18" s="5" t="n">
        <f si="4" t="shared"/>
        <v>31.0</v>
      </c>
      <c r="H18" s="5" t="n">
        <f si="4" t="shared"/>
        <v>0.0</v>
      </c>
      <c r="I18" s="5" t="n">
        <f si="4" t="shared"/>
        <v>31.0</v>
      </c>
      <c r="J18" s="7" t="n">
        <f si="2" t="shared"/>
        <v>3519.3548387096776</v>
      </c>
      <c r="K18" s="7" t="str">
        <f si="2" t="shared"/>
        <v>-</v>
      </c>
      <c r="L18" s="7" t="n">
        <f si="2" t="shared"/>
        <v>3506.4516129032254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238446.0</v>
      </c>
      <c r="E19" s="5" t="n">
        <v>15748.0</v>
      </c>
      <c r="F19" s="6" t="n">
        <v>222698.0</v>
      </c>
      <c r="G19" s="5" t="n">
        <f si="1" t="shared"/>
        <v>7063.0</v>
      </c>
      <c r="H19" s="5" t="n">
        <v>2047.0</v>
      </c>
      <c r="I19" s="6" t="n">
        <v>5016.0</v>
      </c>
      <c r="J19" s="7" t="n">
        <f si="2" t="shared"/>
        <v>3275.9875407050827</v>
      </c>
      <c r="K19" s="7" t="n">
        <f si="2" t="shared"/>
        <v>669.3209574987786</v>
      </c>
      <c r="L19" s="7" t="n">
        <f si="2" t="shared"/>
        <v>4339.75279106858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5033.0</v>
      </c>
      <c r="E20" s="5" t="n">
        <v>100.0</v>
      </c>
      <c r="F20" s="6" t="n">
        <v>4933.0</v>
      </c>
      <c r="G20" s="5" t="n">
        <f si="1" t="shared"/>
        <v>125.0</v>
      </c>
      <c r="H20" s="5" t="n">
        <v>17.0</v>
      </c>
      <c r="I20" s="6" t="n">
        <v>108.0</v>
      </c>
      <c r="J20" s="7" t="n">
        <f si="2" t="shared"/>
        <v>3926.4</v>
      </c>
      <c r="K20" s="7" t="n">
        <f si="2" t="shared"/>
        <v>488.2352941176471</v>
      </c>
      <c r="L20" s="7" t="n">
        <f si="2" t="shared"/>
        <v>4467.592592592592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35313.0</v>
      </c>
      <c r="E21" s="5" t="n">
        <v>1231.0</v>
      </c>
      <c r="F21" s="6" t="n">
        <v>34082.0</v>
      </c>
      <c r="G21" s="5" t="n">
        <f si="1" t="shared"/>
        <v>1126.0</v>
      </c>
      <c r="H21" s="5" t="n">
        <v>300.0</v>
      </c>
      <c r="I21" s="6" t="n">
        <v>826.0</v>
      </c>
      <c r="J21" s="7" t="n">
        <f si="2" t="shared"/>
        <v>3036.145648312611</v>
      </c>
      <c r="K21" s="7" t="n">
        <f si="2" t="shared"/>
        <v>310.33333333333337</v>
      </c>
      <c r="L21" s="7" t="n">
        <f si="2" t="shared"/>
        <v>4026.1501210653755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118.0</v>
      </c>
      <c r="E22" s="5" t="n">
        <v>6.0</v>
      </c>
      <c r="F22" s="6" t="n">
        <v>112.0</v>
      </c>
      <c r="G22" s="5" t="n">
        <f si="1" t="shared"/>
        <v>2.0</v>
      </c>
      <c r="H22" s="5" t="n">
        <v>0.0</v>
      </c>
      <c r="I22" s="6" t="n">
        <v>2.0</v>
      </c>
      <c r="J22" s="7" t="n">
        <f si="2" t="shared"/>
        <v>5800.0</v>
      </c>
      <c r="K22" s="7" t="str">
        <f si="2" t="shared"/>
        <v>-</v>
      </c>
      <c r="L22" s="7" t="n">
        <f si="2" t="shared"/>
        <v>5500.0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171.0</v>
      </c>
      <c r="E23" s="5" t="n">
        <v>44.0</v>
      </c>
      <c r="F23" s="6" t="n">
        <v>127.0</v>
      </c>
      <c r="G23" s="5" t="n">
        <f si="1" t="shared"/>
        <v>10.0</v>
      </c>
      <c r="H23" s="5" t="n">
        <v>4.0</v>
      </c>
      <c r="I23" s="6" t="n">
        <v>6.0</v>
      </c>
      <c r="J23" s="7" t="n">
        <f si="2" t="shared"/>
        <v>1610.0000000000002</v>
      </c>
      <c r="K23" s="7" t="n">
        <f si="2" t="shared"/>
        <v>1000.0</v>
      </c>
      <c r="L23" s="7" t="n">
        <f si="2" t="shared"/>
        <v>2016.6666666666667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70.0</v>
      </c>
      <c r="E24" s="5" t="n">
        <v>36.0</v>
      </c>
      <c r="F24" s="6" t="n">
        <v>34.0</v>
      </c>
      <c r="G24" s="5" t="n">
        <f si="1" t="shared"/>
        <v>6.0</v>
      </c>
      <c r="H24" s="5" t="n">
        <v>4.0</v>
      </c>
      <c r="I24" s="6" t="n">
        <v>2.0</v>
      </c>
      <c r="J24" s="7" t="n">
        <f si="2" t="shared"/>
        <v>1066.6666666666665</v>
      </c>
      <c r="K24" s="7" t="n">
        <f si="2" t="shared"/>
        <v>800.0</v>
      </c>
      <c r="L24" s="7" t="n">
        <f si="2" t="shared"/>
        <v>1600.0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366.0</v>
      </c>
      <c r="E25" s="5" t="n">
        <f si="5" t="shared"/>
        <v>17.0</v>
      </c>
      <c r="F25" s="5" t="n">
        <f si="5" t="shared"/>
        <v>349.0</v>
      </c>
      <c r="G25" s="5" t="n">
        <f si="5" t="shared"/>
        <v>31.0</v>
      </c>
      <c r="H25" s="5" t="n">
        <f si="5" t="shared"/>
        <v>6.0</v>
      </c>
      <c r="I25" s="5" t="n">
        <f si="5" t="shared"/>
        <v>25.0</v>
      </c>
      <c r="J25" s="7" t="n">
        <f si="2" t="shared"/>
        <v>1080.6451612903227</v>
      </c>
      <c r="K25" s="7" t="n">
        <f si="2" t="shared"/>
        <v>183.33333333333334</v>
      </c>
      <c r="L25" s="7" t="n">
        <f si="2" t="shared"/>
        <v>1296.0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41071.0</v>
      </c>
      <c r="E26" s="5" t="n">
        <v>1434.0</v>
      </c>
      <c r="F26" s="6" t="n">
        <v>39637.0</v>
      </c>
      <c r="G26" s="5" t="n">
        <f si="1" t="shared"/>
        <v>1300.0</v>
      </c>
      <c r="H26" s="5" t="n">
        <v>331.0</v>
      </c>
      <c r="I26" s="6" t="n">
        <v>969.0</v>
      </c>
      <c r="J26" s="7" t="n">
        <f si="2" t="shared"/>
        <v>3059.3076923076924</v>
      </c>
      <c r="K26" s="7" t="n">
        <f si="2" t="shared"/>
        <v>333.2326283987915</v>
      </c>
      <c r="L26" s="7" t="n">
        <f si="2" t="shared"/>
        <v>3990.5056759545923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350.0</v>
      </c>
      <c r="E27" s="5" t="n">
        <v>8.0</v>
      </c>
      <c r="F27" s="6" t="n">
        <v>342.0</v>
      </c>
      <c r="G27" s="5" t="n">
        <f si="1" t="shared"/>
        <v>28.0</v>
      </c>
      <c r="H27" s="5" t="n">
        <v>2.0</v>
      </c>
      <c r="I27" s="6" t="n">
        <v>26.0</v>
      </c>
      <c r="J27" s="7" t="n">
        <f si="2" t="shared"/>
        <v>1150.0</v>
      </c>
      <c r="K27" s="7" t="n">
        <f si="2" t="shared"/>
        <v>300.0</v>
      </c>
      <c r="L27" s="7" t="n">
        <f si="2" t="shared"/>
        <v>1215.3846153846152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2205.0</v>
      </c>
      <c r="E28" s="5" t="n">
        <v>10.0</v>
      </c>
      <c r="F28" s="6" t="n">
        <v>2195.0</v>
      </c>
      <c r="G28" s="5" t="n">
        <f si="1" t="shared"/>
        <v>77.0</v>
      </c>
      <c r="H28" s="5" t="n">
        <v>6.0</v>
      </c>
      <c r="I28" s="6" t="n">
        <v>71.0</v>
      </c>
      <c r="J28" s="7" t="n">
        <f si="2" t="shared"/>
        <v>2763.6363636363635</v>
      </c>
      <c r="K28" s="7" t="n">
        <f si="2" t="shared"/>
        <v>66.66666666666667</v>
      </c>
      <c r="L28" s="7" t="n">
        <f si="2" t="shared"/>
        <v>2991.549295774648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3102.0</v>
      </c>
      <c r="E29" s="5" t="n">
        <v>19.0</v>
      </c>
      <c r="F29" s="6" t="n">
        <v>3083.0</v>
      </c>
      <c r="G29" s="5" t="n">
        <f si="1" t="shared"/>
        <v>148.0</v>
      </c>
      <c r="H29" s="5" t="n">
        <v>14.0</v>
      </c>
      <c r="I29" s="6" t="n">
        <v>134.0</v>
      </c>
      <c r="J29" s="7" t="n">
        <f si="2" t="shared"/>
        <v>1995.945945945946</v>
      </c>
      <c r="K29" s="7" t="n">
        <f si="2" t="shared"/>
        <v>35.71428571428572</v>
      </c>
      <c r="L29" s="7" t="n">
        <f si="2" t="shared"/>
        <v>2200.7462686567164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656.0</v>
      </c>
      <c r="E30" s="5" t="n">
        <v>6.0</v>
      </c>
      <c r="F30" s="6" t="n">
        <v>650.0</v>
      </c>
      <c r="G30" s="5" t="n">
        <f si="1" t="shared"/>
        <v>34.0</v>
      </c>
      <c r="H30" s="5" t="n">
        <v>1.0</v>
      </c>
      <c r="I30" s="6" t="n">
        <v>33.0</v>
      </c>
      <c r="J30" s="7" t="n">
        <f si="2" t="shared"/>
        <v>1829.4117647058822</v>
      </c>
      <c r="K30" s="7" t="n">
        <f si="2" t="shared"/>
        <v>500.0</v>
      </c>
      <c r="L30" s="7" t="n">
        <f si="2" t="shared"/>
        <v>1869.6969696969695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1268.0</v>
      </c>
      <c r="E31" s="5" t="n">
        <v>12.0</v>
      </c>
      <c r="F31" s="6" t="n">
        <v>1256.0</v>
      </c>
      <c r="G31" s="5" t="n">
        <f si="1" t="shared"/>
        <v>166.0</v>
      </c>
      <c r="H31" s="5" t="n">
        <v>1.0</v>
      </c>
      <c r="I31" s="6" t="n">
        <v>165.0</v>
      </c>
      <c r="J31" s="7" t="n">
        <f si="2" t="shared"/>
        <v>663.855421686747</v>
      </c>
      <c r="K31" s="7" t="n">
        <f si="2" t="shared"/>
        <v>1100.0</v>
      </c>
      <c r="L31" s="7" t="n">
        <f si="2" t="shared"/>
        <v>661.2121212121212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426.0</v>
      </c>
      <c r="E32" s="5" t="n">
        <v>8.0</v>
      </c>
      <c r="F32" s="6" t="n">
        <v>418.0</v>
      </c>
      <c r="G32" s="5" t="n">
        <f si="1" t="shared"/>
        <v>12.0</v>
      </c>
      <c r="H32" s="5" t="n">
        <v>3.0</v>
      </c>
      <c r="I32" s="6" t="n">
        <v>9.0</v>
      </c>
      <c r="J32" s="7" t="n">
        <f si="2" t="shared"/>
        <v>3450.0</v>
      </c>
      <c r="K32" s="7" t="n">
        <f si="2" t="shared"/>
        <v>166.66666666666666</v>
      </c>
      <c r="L32" s="7" t="n">
        <f si="2" t="shared"/>
        <v>4544.444444444444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408.0</v>
      </c>
      <c r="E33" s="5" t="n">
        <v>9.0</v>
      </c>
      <c r="F33" s="6" t="n">
        <v>399.0</v>
      </c>
      <c r="G33" s="5" t="n">
        <f si="1" t="shared"/>
        <v>22.0</v>
      </c>
      <c r="H33" s="5" t="n">
        <v>3.0</v>
      </c>
      <c r="I33" s="6" t="n">
        <v>19.0</v>
      </c>
      <c r="J33" s="7" t="n">
        <f si="2" t="shared"/>
        <v>1754.5454545454547</v>
      </c>
      <c r="K33" s="7" t="n">
        <f si="2" t="shared"/>
        <v>200.0</v>
      </c>
      <c r="L33" s="7" t="n">
        <f si="2" t="shared"/>
        <v>2000.0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2936.0</v>
      </c>
      <c r="E34" s="5" t="n">
        <v>70.0</v>
      </c>
      <c r="F34" s="6" t="n">
        <v>2866.0</v>
      </c>
      <c r="G34" s="5" t="n">
        <f si="1" t="shared"/>
        <v>213.0</v>
      </c>
      <c r="H34" s="5" t="n">
        <v>18.0</v>
      </c>
      <c r="I34" s="6" t="n">
        <v>195.0</v>
      </c>
      <c r="J34" s="7" t="n">
        <f si="2" t="shared"/>
        <v>1278.4037558685445</v>
      </c>
      <c r="K34" s="7" t="n">
        <f si="2" t="shared"/>
        <v>288.88888888888886</v>
      </c>
      <c r="L34" s="7" t="n">
        <f si="2" t="shared"/>
        <v>1369.7435897435896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432.0</v>
      </c>
      <c r="E35" s="5" t="n">
        <v>5.0</v>
      </c>
      <c r="F35" s="6" t="n">
        <v>427.0</v>
      </c>
      <c r="G35" s="5" t="n">
        <f si="1" t="shared"/>
        <v>14.0</v>
      </c>
      <c r="H35" s="5" t="n">
        <v>1.0</v>
      </c>
      <c r="I35" s="6" t="n">
        <v>13.0</v>
      </c>
      <c r="J35" s="7" t="n">
        <f si="2" t="shared"/>
        <v>2985.714285714286</v>
      </c>
      <c r="K35" s="7" t="n">
        <f si="2" t="shared"/>
        <v>400.0</v>
      </c>
      <c r="L35" s="7" t="n">
        <f si="2" t="shared"/>
        <v>3184.6153846153848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93.0</v>
      </c>
      <c r="E36" s="5" t="n">
        <v>0.0</v>
      </c>
      <c r="F36" s="6" t="n">
        <v>93.0</v>
      </c>
      <c r="G36" s="5" t="n">
        <f si="1" t="shared"/>
        <v>6.0</v>
      </c>
      <c r="H36" s="5" t="n">
        <v>1.0</v>
      </c>
      <c r="I36" s="6" t="n">
        <v>5.0</v>
      </c>
      <c r="J36" s="7" t="n">
        <f si="2" t="shared"/>
        <v>1450.0</v>
      </c>
      <c r="K36" s="7" t="n">
        <f si="2" t="shared"/>
        <v>-100.0</v>
      </c>
      <c r="L36" s="7" t="n">
        <f si="2" t="shared"/>
        <v>1760.0000000000002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395.0</v>
      </c>
      <c r="E37" s="5" t="n">
        <v>10.0</v>
      </c>
      <c r="F37" s="6" t="n">
        <v>385.0</v>
      </c>
      <c r="G37" s="5" t="n">
        <f si="1" t="shared"/>
        <v>29.0</v>
      </c>
      <c r="H37" s="5" t="n">
        <v>4.0</v>
      </c>
      <c r="I37" s="6" t="n">
        <v>25.0</v>
      </c>
      <c r="J37" s="7" t="n">
        <f si="2" t="shared"/>
        <v>1262.0689655172414</v>
      </c>
      <c r="K37" s="7" t="n">
        <f si="2" t="shared"/>
        <v>150.0</v>
      </c>
      <c r="L37" s="7" t="n">
        <f si="2" t="shared"/>
        <v>1440.0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326.0</v>
      </c>
      <c r="E38" s="5" t="n">
        <v>0.0</v>
      </c>
      <c r="F38" s="6" t="n">
        <v>326.0</v>
      </c>
      <c r="G38" s="5" t="n">
        <f si="1" t="shared"/>
        <v>32.0</v>
      </c>
      <c r="H38" s="5" t="n">
        <v>0.0</v>
      </c>
      <c r="I38" s="6" t="n">
        <v>32.0</v>
      </c>
      <c r="J38" s="7" t="n">
        <f si="2" t="shared"/>
        <v>918.75</v>
      </c>
      <c r="K38" s="7" t="str">
        <f si="2" t="shared"/>
        <v>-</v>
      </c>
      <c r="L38" s="7" t="n">
        <f si="2" t="shared"/>
        <v>918.75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2137.0</v>
      </c>
      <c r="E39" s="5" t="n">
        <f si="6" t="shared"/>
        <v>11.0</v>
      </c>
      <c r="F39" s="5" t="n">
        <f si="6" t="shared"/>
        <v>2126.0</v>
      </c>
      <c r="G39" s="5" t="n">
        <f si="6" t="shared"/>
        <v>321.0</v>
      </c>
      <c r="H39" s="5" t="n">
        <f si="6" t="shared"/>
        <v>5.0</v>
      </c>
      <c r="I39" s="5" t="n">
        <f si="6" t="shared"/>
        <v>316.0</v>
      </c>
      <c r="J39" s="7" t="n">
        <f si="2" t="shared"/>
        <v>565.7320872274144</v>
      </c>
      <c r="K39" s="7" t="n">
        <f si="2" t="shared"/>
        <v>120.00000000000001</v>
      </c>
      <c r="L39" s="7" t="n">
        <f si="2" t="shared"/>
        <v>572.7848101265823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14734.0</v>
      </c>
      <c r="E40" s="5" t="n">
        <v>168.0</v>
      </c>
      <c r="F40" s="6" t="n">
        <v>14566.0</v>
      </c>
      <c r="G40" s="5" t="n">
        <f si="1" t="shared"/>
        <v>1102.0</v>
      </c>
      <c r="H40" s="5" t="n">
        <v>59.0</v>
      </c>
      <c r="I40" s="6" t="n">
        <v>1043.0</v>
      </c>
      <c r="J40" s="7" t="n">
        <f si="2" t="shared"/>
        <v>1237.0235934664247</v>
      </c>
      <c r="K40" s="7" t="n">
        <f si="2" t="shared"/>
        <v>184.74576271186442</v>
      </c>
      <c r="L40" s="7" t="n">
        <f si="2" t="shared"/>
        <v>1296.548418024928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5609.0</v>
      </c>
      <c r="E41" s="5" t="n">
        <v>145.0</v>
      </c>
      <c r="F41" s="6" t="n">
        <v>5464.0</v>
      </c>
      <c r="G41" s="5" t="n">
        <f si="1" t="shared"/>
        <v>93.0</v>
      </c>
      <c r="H41" s="5" t="n">
        <v>36.0</v>
      </c>
      <c r="I41" s="6" t="n">
        <v>57.0</v>
      </c>
      <c r="J41" s="7" t="n">
        <f si="2" t="shared"/>
        <v>5931.182795698925</v>
      </c>
      <c r="K41" s="7" t="n">
        <f si="2" t="shared"/>
        <v>302.77777777777777</v>
      </c>
      <c r="L41" s="7" t="n">
        <f si="2" t="shared"/>
        <v>9485.964912280702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1507.0</v>
      </c>
      <c r="E42" s="5" t="n">
        <v>44.0</v>
      </c>
      <c r="F42" s="6" t="n">
        <v>1463.0</v>
      </c>
      <c r="G42" s="5" t="n">
        <f si="1" t="shared"/>
        <v>19.0</v>
      </c>
      <c r="H42" s="5" t="n">
        <v>2.0</v>
      </c>
      <c r="I42" s="6" t="n">
        <v>17.0</v>
      </c>
      <c r="J42" s="7" t="n">
        <f si="2" t="shared"/>
        <v>7831.578947368421</v>
      </c>
      <c r="K42" s="7" t="n">
        <f si="2" t="shared"/>
        <v>2100.0</v>
      </c>
      <c r="L42" s="7" t="n">
        <f si="2" t="shared"/>
        <v>8505.882352941177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98.0</v>
      </c>
      <c r="E43" s="5" t="n">
        <f si="7" t="shared"/>
        <v>2.0</v>
      </c>
      <c r="F43" s="5" t="n">
        <f si="7" t="shared"/>
        <v>96.0</v>
      </c>
      <c r="G43" s="5" t="n">
        <f si="7" t="shared"/>
        <v>41.0</v>
      </c>
      <c r="H43" s="5" t="n">
        <f si="7" t="shared"/>
        <v>1.0</v>
      </c>
      <c r="I43" s="5" t="n">
        <f si="7" t="shared"/>
        <v>40.0</v>
      </c>
      <c r="J43" s="7" t="n">
        <f si="2" t="shared"/>
        <v>139.02439024390242</v>
      </c>
      <c r="K43" s="7" t="n">
        <f si="2" t="shared"/>
        <v>100.0</v>
      </c>
      <c r="L43" s="7" t="n">
        <f si="2" t="shared"/>
        <v>140.0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7214.0</v>
      </c>
      <c r="E44" s="5" t="n">
        <v>191.0</v>
      </c>
      <c r="F44" s="6" t="n">
        <v>7023.0</v>
      </c>
      <c r="G44" s="5" t="n">
        <f si="1" t="shared"/>
        <v>153.0</v>
      </c>
      <c r="H44" s="5" t="n">
        <v>39.0</v>
      </c>
      <c r="I44" s="6" t="n">
        <v>114.0</v>
      </c>
      <c r="J44" s="7" t="n">
        <f si="2" t="shared"/>
        <v>4615.032679738562</v>
      </c>
      <c r="K44" s="7" t="n">
        <f si="2" t="shared"/>
        <v>389.7435897435898</v>
      </c>
      <c r="L44" s="7" t="n">
        <f si="2" t="shared"/>
        <v>6060.526315789474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249.0</v>
      </c>
      <c r="E45" s="5" t="n">
        <v>28.0</v>
      </c>
      <c r="F45" s="6" t="n">
        <v>221.0</v>
      </c>
      <c r="G45" s="5" t="n">
        <f si="1" t="shared"/>
        <v>15.0</v>
      </c>
      <c r="H45" s="5" t="n">
        <v>0.0</v>
      </c>
      <c r="I45" s="6" t="n">
        <v>15.0</v>
      </c>
      <c r="J45" s="7" t="n">
        <f si="2" t="shared"/>
        <v>1560.0000000000002</v>
      </c>
      <c r="K45" s="7" t="str">
        <f si="2" t="shared"/>
        <v>-</v>
      </c>
      <c r="L45" s="7" t="n">
        <f si="2" t="shared"/>
        <v>1373.3333333333333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210.0</v>
      </c>
      <c r="E46" s="5" t="n">
        <f si="8" t="shared"/>
        <v>1.0</v>
      </c>
      <c r="F46" s="5" t="n">
        <f si="8" t="shared"/>
        <v>209.0</v>
      </c>
      <c r="G46" s="5" t="n">
        <f si="8" t="shared"/>
        <v>37.0</v>
      </c>
      <c r="H46" s="5" t="n">
        <f si="8" t="shared"/>
        <v>0.0</v>
      </c>
      <c r="I46" s="5" t="n">
        <f si="8" t="shared"/>
        <v>37.0</v>
      </c>
      <c r="J46" s="7" t="n">
        <f si="2" t="shared"/>
        <v>467.56756756756755</v>
      </c>
      <c r="K46" s="7" t="str">
        <f si="2" t="shared"/>
        <v>-</v>
      </c>
      <c r="L46" s="7" t="n">
        <f si="2" t="shared"/>
        <v>464.86486486486484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459.0</v>
      </c>
      <c r="E47" s="5" t="n">
        <v>29.0</v>
      </c>
      <c r="F47" s="6" t="n">
        <v>430.0</v>
      </c>
      <c r="G47" s="5" t="n">
        <f si="1" t="shared"/>
        <v>52.0</v>
      </c>
      <c r="H47" s="5" t="n">
        <v>0.0</v>
      </c>
      <c r="I47" s="6" t="n">
        <v>52.0</v>
      </c>
      <c r="J47" s="7" t="n">
        <f si="2" t="shared"/>
        <v>782.6923076923076</v>
      </c>
      <c r="K47" s="7" t="str">
        <f si="2" t="shared"/>
        <v>-</v>
      </c>
      <c r="L47" s="7" t="n">
        <f si="2" t="shared"/>
        <v>726.923076923077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176.0</v>
      </c>
      <c r="E48" s="5" t="n">
        <v>136.0</v>
      </c>
      <c r="F48" s="12" t="n">
        <v>40.0</v>
      </c>
      <c r="G48" s="5" t="n">
        <f si="1" t="shared"/>
        <v>322.0</v>
      </c>
      <c r="H48" s="13" t="n">
        <v>51.0</v>
      </c>
      <c r="I48" s="12" t="n">
        <v>271.0</v>
      </c>
      <c r="J48" s="14" t="n">
        <f si="2" t="shared"/>
        <v>-45.3416149068323</v>
      </c>
      <c r="K48" s="14" t="n">
        <f si="2" t="shared"/>
        <v>166.66666666666666</v>
      </c>
      <c r="L48" s="14" t="n">
        <f si="2" t="shared"/>
        <v>-85.23985239852398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302100.0</v>
      </c>
      <c r="E49" s="5" t="n">
        <f ref="E49:I49" si="9" t="shared">E19+E26+E40+E44+E47+E48</f>
        <v>17706.0</v>
      </c>
      <c r="F49" s="5" t="n">
        <f si="9" t="shared"/>
        <v>284394.0</v>
      </c>
      <c r="G49" s="5" t="n">
        <f si="9" t="shared"/>
        <v>9992.0</v>
      </c>
      <c r="H49" s="5" t="n">
        <f si="9" t="shared"/>
        <v>2527.0</v>
      </c>
      <c r="I49" s="5" t="n">
        <f si="9" t="shared"/>
        <v>7465.0</v>
      </c>
      <c r="J49" s="7" t="n">
        <f si="2" t="shared"/>
        <v>2923.4187349879903</v>
      </c>
      <c r="K49" s="7" t="n">
        <f si="2" t="shared"/>
        <v>600.6727344677483</v>
      </c>
      <c r="L49" s="7" t="n">
        <f si="2" t="shared"/>
        <v>3709.6985934360346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