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<sst xmlns="http://schemas.openxmlformats.org/spreadsheetml/2006/main" count="113" uniqueCount="62">
  <si>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</si>
  <si>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</si>
  <si>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</si>
  <si>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</si>
  <si>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</si>
  <si>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</si>
  <si>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</si>
  <si>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</si>
  <si>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</si>
  <si>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</si>
  <si>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</si>
  <si>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</si>
  <si>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</si>
  <si>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</si>
  <si>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</si>
  <si>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</si>
  <si>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</si>
  <si>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</si>
  <si>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</si>
  <si>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</si>
  <si>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</si>
  <si>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</si>
  <si>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</si>
  <si>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</si>
  <si>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</si>
  <si>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</si>
  <si>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</si>
  <si>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</si>
  <si>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</si>
  <si>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</si>
  <si>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</si>
  <si>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</si>
  <si>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</si>
  <si>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</si>
  <si>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</si>
  <si>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</si>
  <si>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</si>
  <si>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</si>
  <si>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</si>
  <si>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</si>
  <si>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</si>
  <si>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</si>
  <si>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</si>
  <si>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</si>
  <si>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</si>
  <si>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</si>
  <si>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</si>
  <si>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</si>
  <si>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</si>
  <si>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</si>
  <si>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</si>
  <si>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</si>
  <si>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</si>
  <si>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</si>
  <si>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</si>
  <si>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</si>
  <si>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</si>
  <si>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111年3月來臺旅客人次及成長率－按居住地分
Table 1-2 Visitor Arrivals by Residence,
March,2022</t>
  </si>
  <si>
    <t>111年3月 Mar.., 2022</t>
  </si>
  <si>
    <t>110年3月 Mar.., 2021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</si>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</sst>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701.0</v>
      </c>
      <c r="E4" s="5" t="n">
        <v>671.0</v>
      </c>
      <c r="F4" s="6" t="n">
        <v>30.0</v>
      </c>
      <c r="G4" s="5" t="n">
        <f>H4+I4</f>
        <v>785.0</v>
      </c>
      <c r="H4" s="5" t="n">
        <v>773.0</v>
      </c>
      <c r="I4" s="6" t="n">
        <v>12.0</v>
      </c>
      <c r="J4" s="7" t="n">
        <f>IF(G4=0,"-",((D4/G4)-1)*100)</f>
        <v>-10.700636942675157</v>
      </c>
      <c r="K4" s="7" t="n">
        <f>IF(H4=0,"-",((E4/H4)-1)*100)</f>
        <v>-13.19534282018111</v>
      </c>
      <c r="L4" s="7" t="n">
        <f>IF(I4=0,"-",((F4/I4)-1)*100)</f>
        <v>150.0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1182.0</v>
      </c>
      <c r="E5" s="5" t="n">
        <v>1181.0</v>
      </c>
      <c r="F5" s="6" t="n">
        <v>1.0</v>
      </c>
      <c r="G5" s="5" t="n">
        <f ref="G5:G48" si="1" t="shared">H5+I5</f>
        <v>1281.0</v>
      </c>
      <c r="H5" s="5" t="n">
        <v>1273.0</v>
      </c>
      <c r="I5" s="6" t="n">
        <v>8.0</v>
      </c>
      <c r="J5" s="7" t="n">
        <f ref="J5:L49" si="2" t="shared">IF(G5=0,"-",((D5/G5)-1)*100)</f>
        <v>-7.728337236533955</v>
      </c>
      <c r="K5" s="7" t="n">
        <f si="2" t="shared"/>
        <v>-7.227022780832682</v>
      </c>
      <c r="L5" s="7" t="n">
        <f si="2" t="shared"/>
        <v>-87.5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1281.0</v>
      </c>
      <c r="E6" s="5" t="n">
        <v>18.0</v>
      </c>
      <c r="F6" s="6" t="n">
        <v>1263.0</v>
      </c>
      <c r="G6" s="5" t="n">
        <f si="1" t="shared"/>
        <v>971.0</v>
      </c>
      <c r="H6" s="5" t="n">
        <v>13.0</v>
      </c>
      <c r="I6" s="6" t="n">
        <v>958.0</v>
      </c>
      <c r="J6" s="7" t="n">
        <f si="2" t="shared"/>
        <v>31.925849639546854</v>
      </c>
      <c r="K6" s="7" t="n">
        <f si="2" t="shared"/>
        <v>38.46153846153846</v>
      </c>
      <c r="L6" s="7" t="n">
        <f si="2" t="shared"/>
        <v>31.83716075156575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406.0</v>
      </c>
      <c r="E7" s="5" t="n">
        <v>9.0</v>
      </c>
      <c r="F7" s="6" t="n">
        <v>397.0</v>
      </c>
      <c r="G7" s="5" t="n">
        <f si="1" t="shared"/>
        <v>314.0</v>
      </c>
      <c r="H7" s="5" t="n">
        <v>7.0</v>
      </c>
      <c r="I7" s="6" t="n">
        <v>307.0</v>
      </c>
      <c r="J7" s="7" t="n">
        <f si="2" t="shared"/>
        <v>29.299363057324832</v>
      </c>
      <c r="K7" s="7" t="n">
        <f si="2" t="shared"/>
        <v>28.57142857142858</v>
      </c>
      <c r="L7" s="7" t="n">
        <f si="2" t="shared"/>
        <v>29.31596091205211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377.0</v>
      </c>
      <c r="E8" s="5" t="n">
        <v>1.0</v>
      </c>
      <c r="F8" s="6" t="n">
        <v>376.0</v>
      </c>
      <c r="G8" s="5" t="n">
        <f si="1" t="shared"/>
        <v>340.0</v>
      </c>
      <c r="H8" s="5" t="n">
        <v>0.0</v>
      </c>
      <c r="I8" s="6" t="n">
        <v>340.0</v>
      </c>
      <c r="J8" s="7" t="n">
        <f si="2" t="shared"/>
        <v>10.882352941176476</v>
      </c>
      <c r="K8" s="7" t="str">
        <f si="2" t="shared"/>
        <v>-</v>
      </c>
      <c r="L8" s="7" t="n">
        <f si="2" t="shared"/>
        <v>10.588235294117654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100.0</v>
      </c>
      <c r="E9" s="5" t="n">
        <v>5.0</v>
      </c>
      <c r="F9" s="6" t="n">
        <v>95.0</v>
      </c>
      <c r="G9" s="5" t="n">
        <f si="1" t="shared"/>
        <v>62.0</v>
      </c>
      <c r="H9" s="5" t="n">
        <v>0.0</v>
      </c>
      <c r="I9" s="6" t="n">
        <v>62.0</v>
      </c>
      <c r="J9" s="7" t="n">
        <f si="2" t="shared"/>
        <v>61.29032258064515</v>
      </c>
      <c r="K9" s="7" t="str">
        <f si="2" t="shared"/>
        <v>-</v>
      </c>
      <c r="L9" s="7" t="n">
        <f si="2" t="shared"/>
        <v>53.2258064516129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1157.0</v>
      </c>
      <c r="E10" s="5" t="n">
        <v>3.0</v>
      </c>
      <c r="F10" s="6" t="n">
        <v>1154.0</v>
      </c>
      <c r="G10" s="5" t="n">
        <f si="1" t="shared"/>
        <v>1086.0</v>
      </c>
      <c r="H10" s="5" t="n">
        <v>4.0</v>
      </c>
      <c r="I10" s="6" t="n">
        <v>1082.0</v>
      </c>
      <c r="J10" s="7" t="n">
        <f si="2" t="shared"/>
        <v>6.537753222836096</v>
      </c>
      <c r="K10" s="7" t="n">
        <f si="2" t="shared"/>
        <v>-25.0</v>
      </c>
      <c r="L10" s="7" t="n">
        <f si="2" t="shared"/>
        <v>6.6543438077633965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291.0</v>
      </c>
      <c r="E11" s="5" t="n">
        <v>5.0</v>
      </c>
      <c r="F11" s="6" t="n">
        <v>286.0</v>
      </c>
      <c r="G11" s="5" t="n">
        <f si="1" t="shared"/>
        <v>275.0</v>
      </c>
      <c r="H11" s="5" t="n">
        <v>4.0</v>
      </c>
      <c r="I11" s="6" t="n">
        <v>271.0</v>
      </c>
      <c r="J11" s="7" t="n">
        <f si="2" t="shared"/>
        <v>5.818181818181811</v>
      </c>
      <c r="K11" s="7" t="n">
        <f si="2" t="shared"/>
        <v>25.0</v>
      </c>
      <c r="L11" s="7" t="n">
        <f si="2" t="shared"/>
        <v>5.535055350553497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3340.0</v>
      </c>
      <c r="E12" s="5" t="n">
        <v>4.0</v>
      </c>
      <c r="F12" s="6" t="n">
        <v>3336.0</v>
      </c>
      <c r="G12" s="5" t="n">
        <f si="1" t="shared"/>
        <v>1403.0</v>
      </c>
      <c r="H12" s="5" t="n">
        <v>3.0</v>
      </c>
      <c r="I12" s="6" t="n">
        <v>1400.0</v>
      </c>
      <c r="J12" s="7" t="n">
        <f si="2" t="shared"/>
        <v>138.06129722024232</v>
      </c>
      <c r="K12" s="7" t="n">
        <f si="2" t="shared"/>
        <v>33.33333333333333</v>
      </c>
      <c r="L12" s="7" t="n">
        <f si="2" t="shared"/>
        <v>138.2857142857143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1378.0</v>
      </c>
      <c r="E13" s="5" t="n">
        <v>15.0</v>
      </c>
      <c r="F13" s="6" t="n">
        <v>1363.0</v>
      </c>
      <c r="G13" s="5" t="n">
        <f si="1" t="shared"/>
        <v>1446.0</v>
      </c>
      <c r="H13" s="5" t="n">
        <v>8.0</v>
      </c>
      <c r="I13" s="6" t="n">
        <v>1438.0</v>
      </c>
      <c r="J13" s="7" t="n">
        <f si="2" t="shared"/>
        <v>-4.7026279391424675</v>
      </c>
      <c r="K13" s="7" t="n">
        <f si="2" t="shared"/>
        <v>87.5</v>
      </c>
      <c r="L13" s="7" t="n">
        <f si="2" t="shared"/>
        <v>-5.21557719054242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3010.0</v>
      </c>
      <c r="E14" s="5" t="n">
        <v>9.0</v>
      </c>
      <c r="F14" s="6" t="n">
        <v>3001.0</v>
      </c>
      <c r="G14" s="5" t="n">
        <f si="1" t="shared"/>
        <v>1494.0</v>
      </c>
      <c r="H14" s="5" t="n">
        <v>3.0</v>
      </c>
      <c r="I14" s="6" t="n">
        <v>1491.0</v>
      </c>
      <c r="J14" s="7" t="n">
        <f si="2" t="shared"/>
        <v>101.47255689424367</v>
      </c>
      <c r="K14" s="7" t="n">
        <f si="2" t="shared"/>
        <v>200.0</v>
      </c>
      <c r="L14" s="7" t="n">
        <f si="2" t="shared"/>
        <v>101.27431254191816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2892.0</v>
      </c>
      <c r="E15" s="5" t="n">
        <v>29.0</v>
      </c>
      <c r="F15" s="6" t="n">
        <v>2863.0</v>
      </c>
      <c r="G15" s="5" t="n">
        <f si="1" t="shared"/>
        <v>5748.0</v>
      </c>
      <c r="H15" s="5" t="n">
        <v>7.0</v>
      </c>
      <c r="I15" s="6" t="n">
        <v>5741.0</v>
      </c>
      <c r="J15" s="7" t="n">
        <f si="2" t="shared"/>
        <v>-49.68684759916493</v>
      </c>
      <c r="K15" s="7" t="n">
        <f si="2" t="shared"/>
        <v>314.28571428571433</v>
      </c>
      <c r="L15" s="7" t="n">
        <f si="2" t="shared"/>
        <v>-50.130639261452714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137.0</v>
      </c>
      <c r="E16" s="5" t="n">
        <f si="3" t="shared"/>
        <v>4.0</v>
      </c>
      <c r="F16" s="5" t="n">
        <f si="3" t="shared"/>
        <v>133.0</v>
      </c>
      <c r="G16" s="5" t="n">
        <f si="3" t="shared"/>
        <v>126.0</v>
      </c>
      <c r="H16" s="5" t="n">
        <f si="3" t="shared"/>
        <v>4.0</v>
      </c>
      <c r="I16" s="5" t="n">
        <f si="3" t="shared"/>
        <v>122.0</v>
      </c>
      <c r="J16" s="7" t="n">
        <f si="2" t="shared"/>
        <v>8.73015873015872</v>
      </c>
      <c r="K16" s="7" t="n">
        <f si="2" t="shared"/>
        <v>0.0</v>
      </c>
      <c r="L16" s="7" t="n">
        <f si="2" t="shared"/>
        <v>9.016393442622949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12205.0</v>
      </c>
      <c r="E17" s="5" t="n">
        <v>69.0</v>
      </c>
      <c r="F17" s="6" t="n">
        <v>12136.0</v>
      </c>
      <c r="G17" s="5" t="n">
        <f si="1" t="shared"/>
        <v>11578.0</v>
      </c>
      <c r="H17" s="5" t="n">
        <v>33.0</v>
      </c>
      <c r="I17" s="6" t="n">
        <v>11545.0</v>
      </c>
      <c r="J17" s="7" t="n">
        <f si="2" t="shared"/>
        <v>5.4154430817066945</v>
      </c>
      <c r="K17" s="7" t="n">
        <f si="2" t="shared"/>
        <v>109.09090909090908</v>
      </c>
      <c r="L17" s="7" t="n">
        <f si="2" t="shared"/>
        <v>5.1190991771329575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112.0</v>
      </c>
      <c r="E18" s="5" t="n">
        <f si="4" t="shared"/>
        <v>0.0</v>
      </c>
      <c r="F18" s="5" t="n">
        <f si="4" t="shared"/>
        <v>112.0</v>
      </c>
      <c r="G18" s="5" t="n">
        <f si="4" t="shared"/>
        <v>75.0</v>
      </c>
      <c r="H18" s="5" t="n">
        <f si="4" t="shared"/>
        <v>0.0</v>
      </c>
      <c r="I18" s="5" t="n">
        <f si="4" t="shared"/>
        <v>75.0</v>
      </c>
      <c r="J18" s="7" t="n">
        <f si="2" t="shared"/>
        <v>49.33333333333334</v>
      </c>
      <c r="K18" s="7" t="str">
        <f si="2" t="shared"/>
        <v>-</v>
      </c>
      <c r="L18" s="7" t="n">
        <f si="2" t="shared"/>
        <v>49.33333333333334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16364.0</v>
      </c>
      <c r="E19" s="5" t="n">
        <v>1954.0</v>
      </c>
      <c r="F19" s="6" t="n">
        <v>14410.0</v>
      </c>
      <c r="G19" s="5" t="n">
        <f si="1" t="shared"/>
        <v>15406.0</v>
      </c>
      <c r="H19" s="5" t="n">
        <v>2099.0</v>
      </c>
      <c r="I19" s="6" t="n">
        <v>13307.0</v>
      </c>
      <c r="J19" s="7" t="n">
        <f si="2" t="shared"/>
        <v>6.218356484486565</v>
      </c>
      <c r="K19" s="7" t="n">
        <f si="2" t="shared"/>
        <v>-6.908051453072894</v>
      </c>
      <c r="L19" s="7" t="n">
        <f si="2" t="shared"/>
        <v>8.288870519275559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136.0</v>
      </c>
      <c r="E20" s="5" t="n">
        <v>8.0</v>
      </c>
      <c r="F20" s="6" t="n">
        <v>128.0</v>
      </c>
      <c r="G20" s="5" t="n">
        <f si="1" t="shared"/>
        <v>91.0</v>
      </c>
      <c r="H20" s="5" t="n">
        <v>12.0</v>
      </c>
      <c r="I20" s="6" t="n">
        <v>79.0</v>
      </c>
      <c r="J20" s="7" t="n">
        <f si="2" t="shared"/>
        <v>49.45054945054945</v>
      </c>
      <c r="K20" s="7" t="n">
        <f si="2" t="shared"/>
        <v>-33.333333333333336</v>
      </c>
      <c r="L20" s="7" t="n">
        <f si="2" t="shared"/>
        <v>62.0253164556962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1005.0</v>
      </c>
      <c r="E21" s="5" t="n">
        <v>160.0</v>
      </c>
      <c r="F21" s="6" t="n">
        <v>845.0</v>
      </c>
      <c r="G21" s="5" t="n">
        <f si="1" t="shared"/>
        <v>819.0</v>
      </c>
      <c r="H21" s="5" t="n">
        <v>154.0</v>
      </c>
      <c r="I21" s="6" t="n">
        <v>665.0</v>
      </c>
      <c r="J21" s="7" t="n">
        <f si="2" t="shared"/>
        <v>22.71062271062272</v>
      </c>
      <c r="K21" s="7" t="n">
        <f si="2" t="shared"/>
        <v>3.8961038961038863</v>
      </c>
      <c r="L21" s="7" t="n">
        <f si="2" t="shared"/>
        <v>27.06766917293233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23.0</v>
      </c>
      <c r="E22" s="5" t="n">
        <v>0.0</v>
      </c>
      <c r="F22" s="6" t="n">
        <v>23.0</v>
      </c>
      <c r="G22" s="5" t="n">
        <f si="1" t="shared"/>
        <v>8.0</v>
      </c>
      <c r="H22" s="5" t="n">
        <v>0.0</v>
      </c>
      <c r="I22" s="6" t="n">
        <v>8.0</v>
      </c>
      <c r="J22" s="7" t="n">
        <f si="2" t="shared"/>
        <v>187.5</v>
      </c>
      <c r="K22" s="7" t="str">
        <f si="2" t="shared"/>
        <v>-</v>
      </c>
      <c r="L22" s="7" t="n">
        <f si="2" t="shared"/>
        <v>187.5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39.0</v>
      </c>
      <c r="E23" s="5" t="n">
        <v>3.0</v>
      </c>
      <c r="F23" s="6" t="n">
        <v>36.0</v>
      </c>
      <c r="G23" s="5" t="n">
        <f si="1" t="shared"/>
        <v>20.0</v>
      </c>
      <c r="H23" s="5" t="n">
        <v>6.0</v>
      </c>
      <c r="I23" s="6" t="n">
        <v>14.0</v>
      </c>
      <c r="J23" s="7" t="n">
        <f si="2" t="shared"/>
        <v>95.0</v>
      </c>
      <c r="K23" s="7" t="n">
        <f si="2" t="shared"/>
        <v>-50.0</v>
      </c>
      <c r="L23" s="7" t="n">
        <f si="2" t="shared"/>
        <v>157.14285714285717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8.0</v>
      </c>
      <c r="E24" s="5" t="n">
        <v>0.0</v>
      </c>
      <c r="F24" s="6" t="n">
        <v>8.0</v>
      </c>
      <c r="G24" s="5" t="n">
        <f si="1" t="shared"/>
        <v>9.0</v>
      </c>
      <c r="H24" s="5" t="n">
        <v>4.0</v>
      </c>
      <c r="I24" s="6" t="n">
        <v>5.0</v>
      </c>
      <c r="J24" s="7" t="n">
        <f si="2" t="shared"/>
        <v>-11.111111111111116</v>
      </c>
      <c r="K24" s="7" t="n">
        <f si="2" t="shared"/>
        <v>-100.0</v>
      </c>
      <c r="L24" s="7" t="n">
        <f si="2" t="shared"/>
        <v>60.00000000000001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225.0</v>
      </c>
      <c r="E25" s="5" t="n">
        <f si="5" t="shared"/>
        <v>5.0</v>
      </c>
      <c r="F25" s="5" t="n">
        <f si="5" t="shared"/>
        <v>220.0</v>
      </c>
      <c r="G25" s="5" t="n">
        <f si="5" t="shared"/>
        <v>150.0</v>
      </c>
      <c r="H25" s="5" t="n">
        <f si="5" t="shared"/>
        <v>2.0</v>
      </c>
      <c r="I25" s="5" t="n">
        <f si="5" t="shared"/>
        <v>148.0</v>
      </c>
      <c r="J25" s="7" t="n">
        <f si="2" t="shared"/>
        <v>50.0</v>
      </c>
      <c r="K25" s="7" t="n">
        <f si="2" t="shared"/>
        <v>150.0</v>
      </c>
      <c r="L25" s="7" t="n">
        <f si="2" t="shared"/>
        <v>48.64864864864864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1436.0</v>
      </c>
      <c r="E26" s="5" t="n">
        <v>176.0</v>
      </c>
      <c r="F26" s="6" t="n">
        <v>1260.0</v>
      </c>
      <c r="G26" s="5" t="n">
        <f si="1" t="shared"/>
        <v>1097.0</v>
      </c>
      <c r="H26" s="5" t="n">
        <v>178.0</v>
      </c>
      <c r="I26" s="6" t="n">
        <v>919.0</v>
      </c>
      <c r="J26" s="7" t="n">
        <f si="2" t="shared"/>
        <v>30.902461257976288</v>
      </c>
      <c r="K26" s="7" t="n">
        <f si="2" t="shared"/>
        <v>-1.1235955056179803</v>
      </c>
      <c r="L26" s="7" t="n">
        <f si="2" t="shared"/>
        <v>37.10554951033733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76.0</v>
      </c>
      <c r="E27" s="5" t="n">
        <v>1.0</v>
      </c>
      <c r="F27" s="6" t="n">
        <v>75.0</v>
      </c>
      <c r="G27" s="5" t="n">
        <f si="1" t="shared"/>
        <v>80.0</v>
      </c>
      <c r="H27" s="5" t="n">
        <v>2.0</v>
      </c>
      <c r="I27" s="6" t="n">
        <v>78.0</v>
      </c>
      <c r="J27" s="7" t="n">
        <f si="2" t="shared"/>
        <v>-5.000000000000004</v>
      </c>
      <c r="K27" s="7" t="n">
        <f si="2" t="shared"/>
        <v>-50.0</v>
      </c>
      <c r="L27" s="7" t="n">
        <f si="2" t="shared"/>
        <v>-3.8461538461538436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155.0</v>
      </c>
      <c r="E28" s="5" t="n">
        <v>4.0</v>
      </c>
      <c r="F28" s="6" t="n">
        <v>151.0</v>
      </c>
      <c r="G28" s="5" t="n">
        <f si="1" t="shared"/>
        <v>108.0</v>
      </c>
      <c r="H28" s="5" t="n">
        <v>3.0</v>
      </c>
      <c r="I28" s="6" t="n">
        <v>105.0</v>
      </c>
      <c r="J28" s="7" t="n">
        <f si="2" t="shared"/>
        <v>43.51851851851851</v>
      </c>
      <c r="K28" s="7" t="n">
        <f si="2" t="shared"/>
        <v>33.33333333333333</v>
      </c>
      <c r="L28" s="7" t="n">
        <f si="2" t="shared"/>
        <v>43.80952380952381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208.0</v>
      </c>
      <c r="E29" s="5" t="n">
        <v>14.0</v>
      </c>
      <c r="F29" s="6" t="n">
        <v>194.0</v>
      </c>
      <c r="G29" s="5" t="n">
        <f si="1" t="shared"/>
        <v>164.0</v>
      </c>
      <c r="H29" s="5" t="n">
        <v>2.0</v>
      </c>
      <c r="I29" s="6" t="n">
        <v>162.0</v>
      </c>
      <c r="J29" s="7" t="n">
        <f si="2" t="shared"/>
        <v>26.82926829268293</v>
      </c>
      <c r="K29" s="7" t="n">
        <f si="2" t="shared"/>
        <v>600.0</v>
      </c>
      <c r="L29" s="7" t="n">
        <f si="2" t="shared"/>
        <v>19.753086419753085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67.0</v>
      </c>
      <c r="E30" s="5" t="n">
        <v>0.0</v>
      </c>
      <c r="F30" s="6" t="n">
        <v>67.0</v>
      </c>
      <c r="G30" s="5" t="n">
        <f si="1" t="shared"/>
        <v>45.0</v>
      </c>
      <c r="H30" s="5" t="n">
        <v>0.0</v>
      </c>
      <c r="I30" s="6" t="n">
        <v>45.0</v>
      </c>
      <c r="J30" s="7" t="n">
        <f si="2" t="shared"/>
        <v>48.88888888888889</v>
      </c>
      <c r="K30" s="7" t="str">
        <f si="2" t="shared"/>
        <v>-</v>
      </c>
      <c r="L30" s="7" t="n">
        <f si="2" t="shared"/>
        <v>48.88888888888889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226.0</v>
      </c>
      <c r="E31" s="5" t="n">
        <v>1.0</v>
      </c>
      <c r="F31" s="6" t="n">
        <v>225.0</v>
      </c>
      <c r="G31" s="5" t="n">
        <f si="1" t="shared"/>
        <v>197.0</v>
      </c>
      <c r="H31" s="5" t="n">
        <v>2.0</v>
      </c>
      <c r="I31" s="6" t="n">
        <v>195.0</v>
      </c>
      <c r="J31" s="7" t="n">
        <f si="2" t="shared"/>
        <v>14.720812182741128</v>
      </c>
      <c r="K31" s="7" t="n">
        <f si="2" t="shared"/>
        <v>-50.0</v>
      </c>
      <c r="L31" s="7" t="n">
        <f si="2" t="shared"/>
        <v>15.384615384615374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26.0</v>
      </c>
      <c r="E32" s="5" t="n">
        <v>1.0</v>
      </c>
      <c r="F32" s="6" t="n">
        <v>25.0</v>
      </c>
      <c r="G32" s="5" t="n">
        <f si="1" t="shared"/>
        <v>23.0</v>
      </c>
      <c r="H32" s="5" t="n">
        <v>1.0</v>
      </c>
      <c r="I32" s="6" t="n">
        <v>22.0</v>
      </c>
      <c r="J32" s="7" t="n">
        <f si="2" t="shared"/>
        <v>13.043478260869556</v>
      </c>
      <c r="K32" s="7" t="n">
        <f si="2" t="shared"/>
        <v>0.0</v>
      </c>
      <c r="L32" s="7" t="n">
        <f si="2" t="shared"/>
        <v>13.636363636363647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43.0</v>
      </c>
      <c r="E33" s="5" t="n">
        <v>1.0</v>
      </c>
      <c r="F33" s="6" t="n">
        <v>42.0</v>
      </c>
      <c r="G33" s="5" t="n">
        <f si="1" t="shared"/>
        <v>28.0</v>
      </c>
      <c r="H33" s="5" t="n">
        <v>1.0</v>
      </c>
      <c r="I33" s="6" t="n">
        <v>27.0</v>
      </c>
      <c r="J33" s="7" t="n">
        <f si="2" t="shared"/>
        <v>53.571428571428584</v>
      </c>
      <c r="K33" s="7" t="n">
        <f si="2" t="shared"/>
        <v>0.0</v>
      </c>
      <c r="L33" s="7" t="n">
        <f si="2" t="shared"/>
        <v>55.55555555555556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412.0</v>
      </c>
      <c r="E34" s="5" t="n">
        <v>10.0</v>
      </c>
      <c r="F34" s="6" t="n">
        <v>402.0</v>
      </c>
      <c r="G34" s="5" t="n">
        <f si="1" t="shared"/>
        <v>314.0</v>
      </c>
      <c r="H34" s="5" t="n">
        <v>5.0</v>
      </c>
      <c r="I34" s="6" t="n">
        <v>309.0</v>
      </c>
      <c r="J34" s="7" t="n">
        <f si="2" t="shared"/>
        <v>31.21019108280254</v>
      </c>
      <c r="K34" s="7" t="n">
        <f si="2" t="shared"/>
        <v>100.0</v>
      </c>
      <c r="L34" s="7" t="n">
        <f si="2" t="shared"/>
        <v>30.097087378640786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30.0</v>
      </c>
      <c r="E35" s="5" t="n">
        <v>0.0</v>
      </c>
      <c r="F35" s="6" t="n">
        <v>30.0</v>
      </c>
      <c r="G35" s="5" t="n">
        <f si="1" t="shared"/>
        <v>27.0</v>
      </c>
      <c r="H35" s="5" t="n">
        <v>0.0</v>
      </c>
      <c r="I35" s="6" t="n">
        <v>27.0</v>
      </c>
      <c r="J35" s="7" t="n">
        <f si="2" t="shared"/>
        <v>11.111111111111116</v>
      </c>
      <c r="K35" s="7" t="str">
        <f si="2" t="shared"/>
        <v>-</v>
      </c>
      <c r="L35" s="7" t="n">
        <f si="2" t="shared"/>
        <v>11.111111111111116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8.0</v>
      </c>
      <c r="E36" s="5" t="n">
        <v>0.0</v>
      </c>
      <c r="F36" s="6" t="n">
        <v>8.0</v>
      </c>
      <c r="G36" s="5" t="n">
        <f si="1" t="shared"/>
        <v>6.0</v>
      </c>
      <c r="H36" s="5" t="n">
        <v>0.0</v>
      </c>
      <c r="I36" s="6" t="n">
        <v>6.0</v>
      </c>
      <c r="J36" s="7" t="n">
        <f si="2" t="shared"/>
        <v>33.33333333333333</v>
      </c>
      <c r="K36" s="7" t="str">
        <f si="2" t="shared"/>
        <v>-</v>
      </c>
      <c r="L36" s="7" t="n">
        <f si="2" t="shared"/>
        <v>33.33333333333333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32.0</v>
      </c>
      <c r="E37" s="5" t="n">
        <v>0.0</v>
      </c>
      <c r="F37" s="6" t="n">
        <v>32.0</v>
      </c>
      <c r="G37" s="5" t="n">
        <f si="1" t="shared"/>
        <v>30.0</v>
      </c>
      <c r="H37" s="5" t="n">
        <v>1.0</v>
      </c>
      <c r="I37" s="6" t="n">
        <v>29.0</v>
      </c>
      <c r="J37" s="7" t="n">
        <f si="2" t="shared"/>
        <v>6.666666666666665</v>
      </c>
      <c r="K37" s="7" t="n">
        <f si="2" t="shared"/>
        <v>-100.0</v>
      </c>
      <c r="L37" s="7" t="n">
        <f si="2" t="shared"/>
        <v>10.344827586206895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74.0</v>
      </c>
      <c r="E38" s="5" t="n">
        <v>0.0</v>
      </c>
      <c r="F38" s="6" t="n">
        <v>74.0</v>
      </c>
      <c r="G38" s="5" t="n">
        <f si="1" t="shared"/>
        <v>92.0</v>
      </c>
      <c r="H38" s="5" t="n">
        <v>2.0</v>
      </c>
      <c r="I38" s="6" t="n">
        <v>90.0</v>
      </c>
      <c r="J38" s="7" t="n">
        <f si="2" t="shared"/>
        <v>-19.565217391304344</v>
      </c>
      <c r="K38" s="7" t="n">
        <f si="2" t="shared"/>
        <v>-100.0</v>
      </c>
      <c r="L38" s="7" t="n">
        <f si="2" t="shared"/>
        <v>-17.777777777777782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543.0</v>
      </c>
      <c r="E39" s="5" t="n">
        <f si="6" t="shared"/>
        <v>4.0</v>
      </c>
      <c r="F39" s="5" t="n">
        <f si="6" t="shared"/>
        <v>539.0</v>
      </c>
      <c r="G39" s="5" t="n">
        <f si="6" t="shared"/>
        <v>458.0</v>
      </c>
      <c r="H39" s="5" t="n">
        <f si="6" t="shared"/>
        <v>1.0</v>
      </c>
      <c r="I39" s="5" t="n">
        <f si="6" t="shared"/>
        <v>457.0</v>
      </c>
      <c r="J39" s="7" t="n">
        <f si="2" t="shared"/>
        <v>18.558951965065496</v>
      </c>
      <c r="K39" s="7" t="n">
        <f si="2" t="shared"/>
        <v>300.0</v>
      </c>
      <c r="L39" s="7" t="n">
        <f si="2" t="shared"/>
        <v>17.94310722100656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1900.0</v>
      </c>
      <c r="E40" s="5" t="n">
        <v>36.0</v>
      </c>
      <c r="F40" s="6" t="n">
        <v>1864.0</v>
      </c>
      <c r="G40" s="5" t="n">
        <f si="1" t="shared"/>
        <v>1572.0</v>
      </c>
      <c r="H40" s="5" t="n">
        <v>20.0</v>
      </c>
      <c r="I40" s="6" t="n">
        <v>1552.0</v>
      </c>
      <c r="J40" s="7" t="n">
        <f si="2" t="shared"/>
        <v>20.865139949109412</v>
      </c>
      <c r="K40" s="7" t="n">
        <f si="2" t="shared"/>
        <v>80.0</v>
      </c>
      <c r="L40" s="7" t="n">
        <f si="2" t="shared"/>
        <v>20.10309278350515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98.0</v>
      </c>
      <c r="E41" s="5" t="n">
        <v>16.0</v>
      </c>
      <c r="F41" s="6" t="n">
        <v>82.0</v>
      </c>
      <c r="G41" s="5" t="n">
        <f si="1" t="shared"/>
        <v>60.0</v>
      </c>
      <c r="H41" s="5" t="n">
        <v>3.0</v>
      </c>
      <c r="I41" s="6" t="n">
        <v>57.0</v>
      </c>
      <c r="J41" s="7" t="n">
        <f si="2" t="shared"/>
        <v>63.33333333333333</v>
      </c>
      <c r="K41" s="7" t="n">
        <f si="2" t="shared"/>
        <v>433.3333333333333</v>
      </c>
      <c r="L41" s="7" t="n">
        <f si="2" t="shared"/>
        <v>43.85964912280702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26.0</v>
      </c>
      <c r="E42" s="5" t="n">
        <v>4.0</v>
      </c>
      <c r="F42" s="6" t="n">
        <v>22.0</v>
      </c>
      <c r="G42" s="5" t="n">
        <f si="1" t="shared"/>
        <v>25.0</v>
      </c>
      <c r="H42" s="5" t="n">
        <v>0.0</v>
      </c>
      <c r="I42" s="6" t="n">
        <v>25.0</v>
      </c>
      <c r="J42" s="7" t="n">
        <f si="2" t="shared"/>
        <v>4.0000000000000036</v>
      </c>
      <c r="K42" s="7" t="str">
        <f si="2" t="shared"/>
        <v>-</v>
      </c>
      <c r="L42" s="7" t="n">
        <f si="2" t="shared"/>
        <v>-12.0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49.0</v>
      </c>
      <c r="E43" s="5" t="n">
        <f si="7" t="shared"/>
        <v>0.0</v>
      </c>
      <c r="F43" s="5" t="n">
        <f si="7" t="shared"/>
        <v>49.0</v>
      </c>
      <c r="G43" s="5" t="n">
        <f si="7" t="shared"/>
        <v>140.0</v>
      </c>
      <c r="H43" s="5" t="n">
        <f si="7" t="shared"/>
        <v>0.0</v>
      </c>
      <c r="I43" s="5" t="n">
        <f si="7" t="shared"/>
        <v>140.0</v>
      </c>
      <c r="J43" s="7" t="n">
        <f si="2" t="shared"/>
        <v>-65.0</v>
      </c>
      <c r="K43" s="7" t="str">
        <f si="2" t="shared"/>
        <v>-</v>
      </c>
      <c r="L43" s="7" t="n">
        <f si="2" t="shared"/>
        <v>-65.0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173.0</v>
      </c>
      <c r="E44" s="5" t="n">
        <v>20.0</v>
      </c>
      <c r="F44" s="6" t="n">
        <v>153.0</v>
      </c>
      <c r="G44" s="5" t="n">
        <f si="1" t="shared"/>
        <v>225.0</v>
      </c>
      <c r="H44" s="5" t="n">
        <v>3.0</v>
      </c>
      <c r="I44" s="6" t="n">
        <v>222.0</v>
      </c>
      <c r="J44" s="7" t="n">
        <f si="2" t="shared"/>
        <v>-23.111111111111114</v>
      </c>
      <c r="K44" s="7" t="n">
        <f si="2" t="shared"/>
        <v>566.6666666666667</v>
      </c>
      <c r="L44" s="7" t="n">
        <f si="2" t="shared"/>
        <v>-31.081081081081084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59.0</v>
      </c>
      <c r="E45" s="5" t="n">
        <v>2.0</v>
      </c>
      <c r="F45" s="6" t="n">
        <v>57.0</v>
      </c>
      <c r="G45" s="5" t="n">
        <f si="1" t="shared"/>
        <v>41.0</v>
      </c>
      <c r="H45" s="5" t="n">
        <v>0.0</v>
      </c>
      <c r="I45" s="6" t="n">
        <v>41.0</v>
      </c>
      <c r="J45" s="7" t="n">
        <f si="2" t="shared"/>
        <v>43.90243902439024</v>
      </c>
      <c r="K45" s="7" t="str">
        <f si="2" t="shared"/>
        <v>-</v>
      </c>
      <c r="L45" s="7" t="n">
        <f si="2" t="shared"/>
        <v>39.02439024390243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77.0</v>
      </c>
      <c r="E46" s="5" t="n">
        <f si="8" t="shared"/>
        <v>0.0</v>
      </c>
      <c r="F46" s="5" t="n">
        <f si="8" t="shared"/>
        <v>77.0</v>
      </c>
      <c r="G46" s="5" t="n">
        <f si="8" t="shared"/>
        <v>42.0</v>
      </c>
      <c r="H46" s="5" t="n">
        <f si="8" t="shared"/>
        <v>0.0</v>
      </c>
      <c r="I46" s="5" t="n">
        <f si="8" t="shared"/>
        <v>42.0</v>
      </c>
      <c r="J46" s="7" t="n">
        <f si="2" t="shared"/>
        <v>83.33333333333333</v>
      </c>
      <c r="K46" s="7" t="str">
        <f si="2" t="shared"/>
        <v>-</v>
      </c>
      <c r="L46" s="7" t="n">
        <f si="2" t="shared"/>
        <v>83.33333333333333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136.0</v>
      </c>
      <c r="E47" s="5" t="n">
        <v>2.0</v>
      </c>
      <c r="F47" s="6" t="n">
        <v>134.0</v>
      </c>
      <c r="G47" s="5" t="n">
        <f si="1" t="shared"/>
        <v>83.0</v>
      </c>
      <c r="H47" s="5" t="n">
        <v>0.0</v>
      </c>
      <c r="I47" s="6" t="n">
        <v>83.0</v>
      </c>
      <c r="J47" s="7" t="n">
        <f si="2" t="shared"/>
        <v>63.85542168674698</v>
      </c>
      <c r="K47" s="7" t="str">
        <f si="2" t="shared"/>
        <v>-</v>
      </c>
      <c r="L47" s="7" t="n">
        <f si="2" t="shared"/>
        <v>61.44578313253013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27.0</v>
      </c>
      <c r="E48" s="5" t="n">
        <v>22.0</v>
      </c>
      <c r="F48" s="12" t="n">
        <v>5.0</v>
      </c>
      <c r="G48" s="5" t="n">
        <f si="1" t="shared"/>
        <v>23.0</v>
      </c>
      <c r="H48" s="13" t="n">
        <v>15.0</v>
      </c>
      <c r="I48" s="12" t="n">
        <v>8.0</v>
      </c>
      <c r="J48" s="14" t="n">
        <f si="2" t="shared"/>
        <v>17.391304347826097</v>
      </c>
      <c r="K48" s="14" t="n">
        <f si="2" t="shared"/>
        <v>46.66666666666666</v>
      </c>
      <c r="L48" s="14" t="n">
        <f si="2" t="shared"/>
        <v>-37.5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20036.0</v>
      </c>
      <c r="E49" s="5" t="n">
        <f ref="E49:I49" si="9" t="shared">E19+E26+E40+E44+E47+E48</f>
        <v>2210.0</v>
      </c>
      <c r="F49" s="5" t="n">
        <f si="9" t="shared"/>
        <v>17826.0</v>
      </c>
      <c r="G49" s="5" t="n">
        <f si="9" t="shared"/>
        <v>18406.0</v>
      </c>
      <c r="H49" s="5" t="n">
        <f si="9" t="shared"/>
        <v>2315.0</v>
      </c>
      <c r="I49" s="5" t="n">
        <f si="9" t="shared"/>
        <v>16091.0</v>
      </c>
      <c r="J49" s="7" t="n">
        <f si="2" t="shared"/>
        <v>8.855807888731926</v>
      </c>
      <c r="K49" s="7" t="n">
        <f si="2" t="shared"/>
        <v>-4.535637149028082</v>
      </c>
      <c r="L49" s="7" t="n">
        <f si="2" t="shared"/>
        <v>10.782424958051084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