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<sst xmlns="http://schemas.openxmlformats.org/spreadsheetml/2006/main" count="113" uniqueCount="62">
  <si>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</si>
  <si>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</si>
  <si>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</si>
  <si>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</si>
  <si>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</si>
  <si>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</si>
  <si>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</si>
  <si>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</si>
  <si>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</si>
  <si>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</si>
  <si>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</si>
  <si>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</si>
  <si>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</si>
  <si>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</si>
  <si>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</si>
  <si>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</si>
  <si>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</si>
  <si>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</si>
  <si>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</si>
  <si>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</si>
  <si>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</si>
  <si>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</si>
  <si>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</si>
  <si>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</si>
  <si>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</si>
  <si>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</si>
  <si>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</si>
  <si>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</si>
  <si>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</si>
  <si>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</si>
  <si>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</si>
  <si>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</si>
  <si>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</si>
  <si>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</si>
  <si>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</si>
  <si>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</si>
  <si>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</si>
  <si>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</si>
  <si>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</si>
  <si>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</si>
  <si>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</si>
  <si>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</si>
  <si>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</si>
  <si>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</si>
  <si>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</si>
  <si>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</si>
  <si>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</si>
  <si>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</si>
  <si>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</si>
  <si>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</si>
  <si>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</si>
  <si>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</si>
  <si>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</si>
  <si>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</si>
  <si>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</si>
  <si>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</si>
  <si>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</si>
  <si>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111年4月來臺旅客人次及成長率－按居住地分
Table 1-2 Visitor Arrivals by Residence,
April,2022</t>
  </si>
  <si>
    <t>111年4月 Apr.., 2022</t>
  </si>
  <si>
    <t>110年4月 Apr.., 2021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</si>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</sst>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490.0</v>
      </c>
      <c r="E4" s="5" t="n">
        <v>467.0</v>
      </c>
      <c r="F4" s="6" t="n">
        <v>23.0</v>
      </c>
      <c r="G4" s="5" t="n">
        <f>H4+I4</f>
        <v>683.0</v>
      </c>
      <c r="H4" s="5" t="n">
        <v>671.0</v>
      </c>
      <c r="I4" s="6" t="n">
        <v>12.0</v>
      </c>
      <c r="J4" s="7" t="n">
        <f>IF(G4=0,"-",((D4/G4)-1)*100)</f>
        <v>-28.25768667642753</v>
      </c>
      <c r="K4" s="7" t="n">
        <f>IF(H4=0,"-",((E4/H4)-1)*100)</f>
        <v>-30.40238450074516</v>
      </c>
      <c r="L4" s="7" t="n">
        <f>IF(I4=0,"-",((F4/I4)-1)*100)</f>
        <v>91.66666666666667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764.0</v>
      </c>
      <c r="E5" s="5" t="n">
        <v>763.0</v>
      </c>
      <c r="F5" s="6" t="n">
        <v>1.0</v>
      </c>
      <c r="G5" s="5" t="n">
        <f ref="G5:G48" si="1" t="shared">H5+I5</f>
        <v>958.0</v>
      </c>
      <c r="H5" s="5" t="n">
        <v>956.0</v>
      </c>
      <c r="I5" s="6" t="n">
        <v>2.0</v>
      </c>
      <c r="J5" s="7" t="n">
        <f ref="J5:L49" si="2" t="shared">IF(G5=0,"-",((D5/G5)-1)*100)</f>
        <v>-20.250521920668064</v>
      </c>
      <c r="K5" s="7" t="n">
        <f si="2" t="shared"/>
        <v>-20.188284518828446</v>
      </c>
      <c r="L5" s="7" t="n">
        <f si="2" t="shared"/>
        <v>-50.0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1758.0</v>
      </c>
      <c r="E6" s="5" t="n">
        <v>15.0</v>
      </c>
      <c r="F6" s="6" t="n">
        <v>1743.0</v>
      </c>
      <c r="G6" s="5" t="n">
        <f si="1" t="shared"/>
        <v>1151.0</v>
      </c>
      <c r="H6" s="5" t="n">
        <v>16.0</v>
      </c>
      <c r="I6" s="6" t="n">
        <v>1135.0</v>
      </c>
      <c r="J6" s="7" t="n">
        <f si="2" t="shared"/>
        <v>52.7367506516073</v>
      </c>
      <c r="K6" s="7" t="n">
        <f si="2" t="shared"/>
        <v>-6.25</v>
      </c>
      <c r="L6" s="7" t="n">
        <f si="2" t="shared"/>
        <v>53.56828193832599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442.0</v>
      </c>
      <c r="E7" s="5" t="n">
        <v>19.0</v>
      </c>
      <c r="F7" s="6" t="n">
        <v>423.0</v>
      </c>
      <c r="G7" s="5" t="n">
        <f si="1" t="shared"/>
        <v>394.0</v>
      </c>
      <c r="H7" s="5" t="n">
        <v>7.0</v>
      </c>
      <c r="I7" s="6" t="n">
        <v>387.0</v>
      </c>
      <c r="J7" s="7" t="n">
        <f si="2" t="shared"/>
        <v>12.182741116751261</v>
      </c>
      <c r="K7" s="7" t="n">
        <f si="2" t="shared"/>
        <v>171.42857142857144</v>
      </c>
      <c r="L7" s="7" t="n">
        <f si="2" t="shared"/>
        <v>9.302325581395344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359.0</v>
      </c>
      <c r="E8" s="5" t="n">
        <v>1.0</v>
      </c>
      <c r="F8" s="6" t="n">
        <v>358.0</v>
      </c>
      <c r="G8" s="5" t="n">
        <f si="1" t="shared"/>
        <v>209.0</v>
      </c>
      <c r="H8" s="5" t="n">
        <v>1.0</v>
      </c>
      <c r="I8" s="6" t="n">
        <v>208.0</v>
      </c>
      <c r="J8" s="7" t="n">
        <f si="2" t="shared"/>
        <v>71.77033492822966</v>
      </c>
      <c r="K8" s="7" t="n">
        <f si="2" t="shared"/>
        <v>0.0</v>
      </c>
      <c r="L8" s="7" t="n">
        <f si="2" t="shared"/>
        <v>72.11538461538463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60.0</v>
      </c>
      <c r="E9" s="5" t="n">
        <v>0.0</v>
      </c>
      <c r="F9" s="6" t="n">
        <v>60.0</v>
      </c>
      <c r="G9" s="5" t="n">
        <f si="1" t="shared"/>
        <v>97.0</v>
      </c>
      <c r="H9" s="5" t="n">
        <v>0.0</v>
      </c>
      <c r="I9" s="6" t="n">
        <v>97.0</v>
      </c>
      <c r="J9" s="7" t="n">
        <f si="2" t="shared"/>
        <v>-38.144329896907216</v>
      </c>
      <c r="K9" s="7" t="str">
        <f si="2" t="shared"/>
        <v>-</v>
      </c>
      <c r="L9" s="7" t="n">
        <f si="2" t="shared"/>
        <v>-38.144329896907216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731.0</v>
      </c>
      <c r="E10" s="5" t="n">
        <v>1.0</v>
      </c>
      <c r="F10" s="6" t="n">
        <v>730.0</v>
      </c>
      <c r="G10" s="5" t="n">
        <f si="1" t="shared"/>
        <v>474.0</v>
      </c>
      <c r="H10" s="5" t="n">
        <v>3.0</v>
      </c>
      <c r="I10" s="6" t="n">
        <v>471.0</v>
      </c>
      <c r="J10" s="7" t="n">
        <f si="2" t="shared"/>
        <v>54.21940928270041</v>
      </c>
      <c r="K10" s="7" t="n">
        <f si="2" t="shared"/>
        <v>-66.66666666666667</v>
      </c>
      <c r="L10" s="7" t="n">
        <f si="2" t="shared"/>
        <v>54.98938428874736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487.0</v>
      </c>
      <c r="E11" s="5" t="n">
        <v>11.0</v>
      </c>
      <c r="F11" s="6" t="n">
        <v>476.0</v>
      </c>
      <c r="G11" s="5" t="n">
        <f si="1" t="shared"/>
        <v>210.0</v>
      </c>
      <c r="H11" s="5" t="n">
        <v>4.0</v>
      </c>
      <c r="I11" s="6" t="n">
        <v>206.0</v>
      </c>
      <c r="J11" s="7" t="n">
        <f si="2" t="shared"/>
        <v>131.90476190476193</v>
      </c>
      <c r="K11" s="7" t="n">
        <f si="2" t="shared"/>
        <v>175.0</v>
      </c>
      <c r="L11" s="7" t="n">
        <f si="2" t="shared"/>
        <v>131.06796116504853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6125.0</v>
      </c>
      <c r="E12" s="5" t="n">
        <v>6.0</v>
      </c>
      <c r="F12" s="6" t="n">
        <v>6119.0</v>
      </c>
      <c r="G12" s="5" t="n">
        <f si="1" t="shared"/>
        <v>1671.0</v>
      </c>
      <c r="H12" s="5" t="n">
        <v>6.0</v>
      </c>
      <c r="I12" s="6" t="n">
        <v>1665.0</v>
      </c>
      <c r="J12" s="7" t="n">
        <f si="2" t="shared"/>
        <v>266.5469778575703</v>
      </c>
      <c r="K12" s="7" t="n">
        <f si="2" t="shared"/>
        <v>0.0</v>
      </c>
      <c r="L12" s="7" t="n">
        <f si="2" t="shared"/>
        <v>267.5075075075075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3745.0</v>
      </c>
      <c r="E13" s="5" t="n">
        <v>10.0</v>
      </c>
      <c r="F13" s="6" t="n">
        <v>3735.0</v>
      </c>
      <c r="G13" s="5" t="n">
        <f si="1" t="shared"/>
        <v>1170.0</v>
      </c>
      <c r="H13" s="5" t="n">
        <v>5.0</v>
      </c>
      <c r="I13" s="6" t="n">
        <v>1165.0</v>
      </c>
      <c r="J13" s="7" t="n">
        <f si="2" t="shared"/>
        <v>220.0854700854701</v>
      </c>
      <c r="K13" s="7" t="n">
        <f si="2" t="shared"/>
        <v>100.0</v>
      </c>
      <c r="L13" s="7" t="n">
        <f si="2" t="shared"/>
        <v>220.60085836909872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2773.0</v>
      </c>
      <c r="E14" s="5" t="n">
        <v>8.0</v>
      </c>
      <c r="F14" s="6" t="n">
        <v>2765.0</v>
      </c>
      <c r="G14" s="5" t="n">
        <f si="1" t="shared"/>
        <v>1220.0</v>
      </c>
      <c r="H14" s="5" t="n">
        <v>2.0</v>
      </c>
      <c r="I14" s="6" t="n">
        <v>1218.0</v>
      </c>
      <c r="J14" s="7" t="n">
        <f si="2" t="shared"/>
        <v>127.29508196721314</v>
      </c>
      <c r="K14" s="7" t="n">
        <f si="2" t="shared"/>
        <v>300.0</v>
      </c>
      <c r="L14" s="7" t="n">
        <f si="2" t="shared"/>
        <v>127.01149425287355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7611.0</v>
      </c>
      <c r="E15" s="5" t="n">
        <v>54.0</v>
      </c>
      <c r="F15" s="6" t="n">
        <v>7557.0</v>
      </c>
      <c r="G15" s="5" t="n">
        <f si="1" t="shared"/>
        <v>6214.0</v>
      </c>
      <c r="H15" s="5" t="n">
        <v>6.0</v>
      </c>
      <c r="I15" s="6" t="n">
        <v>6208.0</v>
      </c>
      <c r="J15" s="7" t="n">
        <f si="2" t="shared"/>
        <v>22.4814934019955</v>
      </c>
      <c r="K15" s="7" t="n">
        <f si="2" t="shared"/>
        <v>800.0</v>
      </c>
      <c r="L15" s="7" t="n">
        <f si="2" t="shared"/>
        <v>21.73002577319587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106.0</v>
      </c>
      <c r="E16" s="5" t="n">
        <f si="3" t="shared"/>
        <v>5.0</v>
      </c>
      <c r="F16" s="5" t="n">
        <f si="3" t="shared"/>
        <v>101.0</v>
      </c>
      <c r="G16" s="5" t="n">
        <f si="3" t="shared"/>
        <v>97.0</v>
      </c>
      <c r="H16" s="5" t="n">
        <f si="3" t="shared"/>
        <v>11.0</v>
      </c>
      <c r="I16" s="5" t="n">
        <f si="3" t="shared"/>
        <v>86.0</v>
      </c>
      <c r="J16" s="7" t="n">
        <f si="2" t="shared"/>
        <v>9.278350515463906</v>
      </c>
      <c r="K16" s="7" t="n">
        <f si="2" t="shared"/>
        <v>-54.54545454545454</v>
      </c>
      <c r="L16" s="7" t="n">
        <f si="2" t="shared"/>
        <v>17.44186046511629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21578.0</v>
      </c>
      <c r="E17" s="5" t="n">
        <v>95.0</v>
      </c>
      <c r="F17" s="6" t="n">
        <v>21483.0</v>
      </c>
      <c r="G17" s="5" t="n">
        <f si="1" t="shared"/>
        <v>11056.0</v>
      </c>
      <c r="H17" s="5" t="n">
        <v>37.0</v>
      </c>
      <c r="I17" s="6" t="n">
        <v>11019.0</v>
      </c>
      <c r="J17" s="7" t="n">
        <f si="2" t="shared"/>
        <v>95.17004341534007</v>
      </c>
      <c r="K17" s="7" t="n">
        <f si="2" t="shared"/>
        <v>156.75675675675674</v>
      </c>
      <c r="L17" s="7" t="n">
        <f si="2" t="shared"/>
        <v>94.96324530356657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78.0</v>
      </c>
      <c r="E18" s="5" t="n">
        <f si="4" t="shared"/>
        <v>0.0</v>
      </c>
      <c r="F18" s="5" t="n">
        <f si="4" t="shared"/>
        <v>78.0</v>
      </c>
      <c r="G18" s="5" t="n">
        <f si="4" t="shared"/>
        <v>78.0</v>
      </c>
      <c r="H18" s="5" t="n">
        <f si="4" t="shared"/>
        <v>0.0</v>
      </c>
      <c r="I18" s="5" t="n">
        <f si="4" t="shared"/>
        <v>78.0</v>
      </c>
      <c r="J18" s="7" t="n">
        <f si="2" t="shared"/>
        <v>0.0</v>
      </c>
      <c r="K18" s="7" t="str">
        <f si="2" t="shared"/>
        <v>-</v>
      </c>
      <c r="L18" s="7" t="n">
        <f si="2" t="shared"/>
        <v>0.0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25529.0</v>
      </c>
      <c r="E19" s="5" t="n">
        <v>1360.0</v>
      </c>
      <c r="F19" s="6" t="n">
        <v>24169.0</v>
      </c>
      <c r="G19" s="5" t="n">
        <f si="1" t="shared"/>
        <v>14626.0</v>
      </c>
      <c r="H19" s="5" t="n">
        <v>1688.0</v>
      </c>
      <c r="I19" s="6" t="n">
        <v>12938.0</v>
      </c>
      <c r="J19" s="7" t="n">
        <f si="2" t="shared"/>
        <v>74.54533023383017</v>
      </c>
      <c r="K19" s="7" t="n">
        <f si="2" t="shared"/>
        <v>-19.431279620853083</v>
      </c>
      <c r="L19" s="7" t="n">
        <f si="2" t="shared"/>
        <v>86.80630700262793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197.0</v>
      </c>
      <c r="E20" s="5" t="n">
        <v>37.0</v>
      </c>
      <c r="F20" s="6" t="n">
        <v>160.0</v>
      </c>
      <c r="G20" s="5" t="n">
        <f si="1" t="shared"/>
        <v>133.0</v>
      </c>
      <c r="H20" s="5" t="n">
        <v>7.0</v>
      </c>
      <c r="I20" s="6" t="n">
        <v>126.0</v>
      </c>
      <c r="J20" s="7" t="n">
        <f si="2" t="shared"/>
        <v>48.1203007518797</v>
      </c>
      <c r="K20" s="7" t="n">
        <f si="2" t="shared"/>
        <v>428.57142857142856</v>
      </c>
      <c r="L20" s="7" t="n">
        <f si="2" t="shared"/>
        <v>26.984126984126977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1208.0</v>
      </c>
      <c r="E21" s="5" t="n">
        <v>167.0</v>
      </c>
      <c r="F21" s="6" t="n">
        <v>1041.0</v>
      </c>
      <c r="G21" s="5" t="n">
        <f si="1" t="shared"/>
        <v>943.0</v>
      </c>
      <c r="H21" s="5" t="n">
        <v>183.0</v>
      </c>
      <c r="I21" s="6" t="n">
        <v>760.0</v>
      </c>
      <c r="J21" s="7" t="n">
        <f si="2" t="shared"/>
        <v>28.101802757158012</v>
      </c>
      <c r="K21" s="7" t="n">
        <f si="2" t="shared"/>
        <v>-8.743169398907103</v>
      </c>
      <c r="L21" s="7" t="n">
        <f si="2" t="shared"/>
        <v>36.973684210526315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20.0</v>
      </c>
      <c r="E22" s="5" t="n">
        <v>1.0</v>
      </c>
      <c r="F22" s="6" t="n">
        <v>19.0</v>
      </c>
      <c r="G22" s="5" t="n">
        <f si="1" t="shared"/>
        <v>30.0</v>
      </c>
      <c r="H22" s="5" t="n">
        <v>0.0</v>
      </c>
      <c r="I22" s="6" t="n">
        <v>30.0</v>
      </c>
      <c r="J22" s="7" t="n">
        <f si="2" t="shared"/>
        <v>-33.333333333333336</v>
      </c>
      <c r="K22" s="7" t="str">
        <f si="2" t="shared"/>
        <v>-</v>
      </c>
      <c r="L22" s="7" t="n">
        <f si="2" t="shared"/>
        <v>-36.66666666666667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25.0</v>
      </c>
      <c r="E23" s="5" t="n">
        <v>1.0</v>
      </c>
      <c r="F23" s="6" t="n">
        <v>24.0</v>
      </c>
      <c r="G23" s="5" t="n">
        <f si="1" t="shared"/>
        <v>26.0</v>
      </c>
      <c r="H23" s="5" t="n">
        <v>5.0</v>
      </c>
      <c r="I23" s="6" t="n">
        <v>21.0</v>
      </c>
      <c r="J23" s="7" t="n">
        <f si="2" t="shared"/>
        <v>-3.8461538461538436</v>
      </c>
      <c r="K23" s="7" t="n">
        <f si="2" t="shared"/>
        <v>-80.0</v>
      </c>
      <c r="L23" s="7" t="n">
        <f si="2" t="shared"/>
        <v>14.28571428571428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1.0</v>
      </c>
      <c r="F24" s="6" t="n">
        <v>5.0</v>
      </c>
      <c r="G24" s="5" t="n">
        <f si="1" t="shared"/>
        <v>6.0</v>
      </c>
      <c r="H24" s="5" t="n">
        <v>6.0</v>
      </c>
      <c r="I24" s="6" t="n">
        <v>0.0</v>
      </c>
      <c r="J24" s="7" t="n">
        <f si="2" t="shared"/>
        <v>0.0</v>
      </c>
      <c r="K24" s="7" t="n">
        <f si="2" t="shared"/>
        <v>-83.33333333333334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90.0</v>
      </c>
      <c r="E25" s="5" t="n">
        <f si="5" t="shared"/>
        <v>3.0</v>
      </c>
      <c r="F25" s="5" t="n">
        <f si="5" t="shared"/>
        <v>87.0</v>
      </c>
      <c r="G25" s="5" t="n">
        <f si="5" t="shared"/>
        <v>78.0</v>
      </c>
      <c r="H25" s="5" t="n">
        <f si="5" t="shared"/>
        <v>6.0</v>
      </c>
      <c r="I25" s="5" t="n">
        <f si="5" t="shared"/>
        <v>72.0</v>
      </c>
      <c r="J25" s="7" t="n">
        <f si="2" t="shared"/>
        <v>15.384615384615374</v>
      </c>
      <c r="K25" s="7" t="n">
        <f si="2" t="shared"/>
        <v>-50.0</v>
      </c>
      <c r="L25" s="7" t="n">
        <f si="2" t="shared"/>
        <v>20.833333333333325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1546.0</v>
      </c>
      <c r="E26" s="5" t="n">
        <v>210.0</v>
      </c>
      <c r="F26" s="6" t="n">
        <v>1336.0</v>
      </c>
      <c r="G26" s="5" t="n">
        <f si="1" t="shared"/>
        <v>1216.0</v>
      </c>
      <c r="H26" s="5" t="n">
        <v>207.0</v>
      </c>
      <c r="I26" s="6" t="n">
        <v>1009.0</v>
      </c>
      <c r="J26" s="7" t="n">
        <f si="2" t="shared"/>
        <v>27.138157894736835</v>
      </c>
      <c r="K26" s="7" t="n">
        <f si="2" t="shared"/>
        <v>1.449275362318847</v>
      </c>
      <c r="L26" s="7" t="n">
        <f si="2" t="shared"/>
        <v>32.408325074331024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85.0</v>
      </c>
      <c r="E27" s="5" t="n">
        <v>1.0</v>
      </c>
      <c r="F27" s="6" t="n">
        <v>84.0</v>
      </c>
      <c r="G27" s="5" t="n">
        <f si="1" t="shared"/>
        <v>90.0</v>
      </c>
      <c r="H27" s="5" t="n">
        <v>1.0</v>
      </c>
      <c r="I27" s="6" t="n">
        <v>89.0</v>
      </c>
      <c r="J27" s="7" t="n">
        <f si="2" t="shared"/>
        <v>-5.555555555555558</v>
      </c>
      <c r="K27" s="7" t="n">
        <f si="2" t="shared"/>
        <v>0.0</v>
      </c>
      <c r="L27" s="7" t="n">
        <f si="2" t="shared"/>
        <v>-5.61797752808989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145.0</v>
      </c>
      <c r="E28" s="5" t="n">
        <v>4.0</v>
      </c>
      <c r="F28" s="6" t="n">
        <v>141.0</v>
      </c>
      <c r="G28" s="5" t="n">
        <f si="1" t="shared"/>
        <v>149.0</v>
      </c>
      <c r="H28" s="5" t="n">
        <v>7.0</v>
      </c>
      <c r="I28" s="6" t="n">
        <v>142.0</v>
      </c>
      <c r="J28" s="7" t="n">
        <f si="2" t="shared"/>
        <v>-2.684563758389258</v>
      </c>
      <c r="K28" s="7" t="n">
        <f si="2" t="shared"/>
        <v>-42.85714285714286</v>
      </c>
      <c r="L28" s="7" t="n">
        <f si="2" t="shared"/>
        <v>-0.7042253521126751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227.0</v>
      </c>
      <c r="E29" s="5" t="n">
        <v>8.0</v>
      </c>
      <c r="F29" s="6" t="n">
        <v>219.0</v>
      </c>
      <c r="G29" s="5" t="n">
        <f si="1" t="shared"/>
        <v>196.0</v>
      </c>
      <c r="H29" s="5" t="n">
        <v>9.0</v>
      </c>
      <c r="I29" s="6" t="n">
        <v>187.0</v>
      </c>
      <c r="J29" s="7" t="n">
        <f si="2" t="shared"/>
        <v>15.816326530612246</v>
      </c>
      <c r="K29" s="7" t="n">
        <f si="2" t="shared"/>
        <v>-11.111111111111116</v>
      </c>
      <c r="L29" s="7" t="n">
        <f si="2" t="shared"/>
        <v>17.112299465240643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71.0</v>
      </c>
      <c r="E30" s="5" t="n">
        <v>3.0</v>
      </c>
      <c r="F30" s="6" t="n">
        <v>68.0</v>
      </c>
      <c r="G30" s="5" t="n">
        <f si="1" t="shared"/>
        <v>74.0</v>
      </c>
      <c r="H30" s="5" t="n">
        <v>2.0</v>
      </c>
      <c r="I30" s="6" t="n">
        <v>72.0</v>
      </c>
      <c r="J30" s="7" t="n">
        <f si="2" t="shared"/>
        <v>-4.054054054054057</v>
      </c>
      <c r="K30" s="7" t="n">
        <f si="2" t="shared"/>
        <v>50.0</v>
      </c>
      <c r="L30" s="7" t="n">
        <f si="2" t="shared"/>
        <v>-5.555555555555558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280.0</v>
      </c>
      <c r="E31" s="5" t="n">
        <v>2.0</v>
      </c>
      <c r="F31" s="6" t="n">
        <v>278.0</v>
      </c>
      <c r="G31" s="5" t="n">
        <f si="1" t="shared"/>
        <v>250.0</v>
      </c>
      <c r="H31" s="5" t="n">
        <v>0.0</v>
      </c>
      <c r="I31" s="6" t="n">
        <v>250.0</v>
      </c>
      <c r="J31" s="7" t="n">
        <f si="2" t="shared"/>
        <v>12.00000000000001</v>
      </c>
      <c r="K31" s="7" t="str">
        <f si="2" t="shared"/>
        <v>-</v>
      </c>
      <c r="L31" s="7" t="n">
        <f si="2" t="shared"/>
        <v>11.20000000000001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18.0</v>
      </c>
      <c r="E32" s="5" t="n">
        <v>1.0</v>
      </c>
      <c r="F32" s="6" t="n">
        <v>17.0</v>
      </c>
      <c r="G32" s="5" t="n">
        <f si="1" t="shared"/>
        <v>16.0</v>
      </c>
      <c r="H32" s="5" t="n">
        <v>2.0</v>
      </c>
      <c r="I32" s="6" t="n">
        <v>14.0</v>
      </c>
      <c r="J32" s="7" t="n">
        <f si="2" t="shared"/>
        <v>12.5</v>
      </c>
      <c r="K32" s="7" t="n">
        <f si="2" t="shared"/>
        <v>-50.0</v>
      </c>
      <c r="L32" s="7" t="n">
        <f si="2" t="shared"/>
        <v>21.42857142857142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39.0</v>
      </c>
      <c r="E33" s="5" t="n">
        <v>1.0</v>
      </c>
      <c r="F33" s="6" t="n">
        <v>38.0</v>
      </c>
      <c r="G33" s="5" t="n">
        <f si="1" t="shared"/>
        <v>35.0</v>
      </c>
      <c r="H33" s="5" t="n">
        <v>0.0</v>
      </c>
      <c r="I33" s="6" t="n">
        <v>35.0</v>
      </c>
      <c r="J33" s="7" t="n">
        <f si="2" t="shared"/>
        <v>11.428571428571432</v>
      </c>
      <c r="K33" s="7" t="str">
        <f si="2" t="shared"/>
        <v>-</v>
      </c>
      <c r="L33" s="7" t="n">
        <f si="2" t="shared"/>
        <v>8.571428571428562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581.0</v>
      </c>
      <c r="E34" s="5" t="n">
        <v>18.0</v>
      </c>
      <c r="F34" s="6" t="n">
        <v>563.0</v>
      </c>
      <c r="G34" s="5" t="n">
        <f si="1" t="shared"/>
        <v>330.0</v>
      </c>
      <c r="H34" s="5" t="n">
        <v>6.0</v>
      </c>
      <c r="I34" s="6" t="n">
        <v>324.0</v>
      </c>
      <c r="J34" s="7" t="n">
        <f si="2" t="shared"/>
        <v>76.06060606060605</v>
      </c>
      <c r="K34" s="7" t="n">
        <f si="2" t="shared"/>
        <v>200.0</v>
      </c>
      <c r="L34" s="7" t="n">
        <f si="2" t="shared"/>
        <v>73.76543209876543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13.0</v>
      </c>
      <c r="E35" s="5" t="n">
        <v>0.0</v>
      </c>
      <c r="F35" s="6" t="n">
        <v>13.0</v>
      </c>
      <c r="G35" s="5" t="n">
        <f si="1" t="shared"/>
        <v>18.0</v>
      </c>
      <c r="H35" s="5" t="n">
        <v>1.0</v>
      </c>
      <c r="I35" s="6" t="n">
        <v>17.0</v>
      </c>
      <c r="J35" s="7" t="n">
        <f si="2" t="shared"/>
        <v>-27.77777777777778</v>
      </c>
      <c r="K35" s="7" t="n">
        <f si="2" t="shared"/>
        <v>-100.0</v>
      </c>
      <c r="L35" s="7" t="n">
        <f si="2" t="shared"/>
        <v>-23.529411764705888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6.0</v>
      </c>
      <c r="E36" s="5" t="n">
        <v>0.0</v>
      </c>
      <c r="F36" s="6" t="n">
        <v>6.0</v>
      </c>
      <c r="G36" s="5" t="n">
        <f si="1" t="shared"/>
        <v>9.0</v>
      </c>
      <c r="H36" s="5" t="n">
        <v>1.0</v>
      </c>
      <c r="I36" s="6" t="n">
        <v>8.0</v>
      </c>
      <c r="J36" s="7" t="n">
        <f si="2" t="shared"/>
        <v>-33.333333333333336</v>
      </c>
      <c r="K36" s="7" t="n">
        <f si="2" t="shared"/>
        <v>-100.0</v>
      </c>
      <c r="L36" s="7" t="n">
        <f si="2" t="shared"/>
        <v>-25.0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47.0</v>
      </c>
      <c r="E37" s="5" t="n">
        <v>0.0</v>
      </c>
      <c r="F37" s="6" t="n">
        <v>47.0</v>
      </c>
      <c r="G37" s="5" t="n">
        <f si="1" t="shared"/>
        <v>18.0</v>
      </c>
      <c r="H37" s="5" t="n">
        <v>0.0</v>
      </c>
      <c r="I37" s="6" t="n">
        <v>18.0</v>
      </c>
      <c r="J37" s="7" t="n">
        <f si="2" t="shared"/>
        <v>161.11111111111111</v>
      </c>
      <c r="K37" s="7" t="str">
        <f si="2" t="shared"/>
        <v>-</v>
      </c>
      <c r="L37" s="7" t="n">
        <f si="2" t="shared"/>
        <v>161.11111111111111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94.0</v>
      </c>
      <c r="E38" s="5" t="n">
        <v>2.0</v>
      </c>
      <c r="F38" s="6" t="n">
        <v>92.0</v>
      </c>
      <c r="G38" s="5" t="n">
        <f si="1" t="shared"/>
        <v>69.0</v>
      </c>
      <c r="H38" s="5" t="n">
        <v>0.0</v>
      </c>
      <c r="I38" s="6" t="n">
        <v>69.0</v>
      </c>
      <c r="J38" s="7" t="n">
        <f si="2" t="shared"/>
        <v>36.23188405797102</v>
      </c>
      <c r="K38" s="7" t="str">
        <f si="2" t="shared"/>
        <v>-</v>
      </c>
      <c r="L38" s="7" t="n">
        <f si="2" t="shared"/>
        <v>33.33333333333333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687.0</v>
      </c>
      <c r="E39" s="5" t="n">
        <f si="6" t="shared"/>
        <v>3.0</v>
      </c>
      <c r="F39" s="5" t="n">
        <f si="6" t="shared"/>
        <v>684.0</v>
      </c>
      <c r="G39" s="5" t="n">
        <f si="6" t="shared"/>
        <v>476.0</v>
      </c>
      <c r="H39" s="5" t="n">
        <f si="6" t="shared"/>
        <v>1.0</v>
      </c>
      <c r="I39" s="5" t="n">
        <f si="6" t="shared"/>
        <v>475.0</v>
      </c>
      <c r="J39" s="7" t="n">
        <f si="2" t="shared"/>
        <v>44.32773109243697</v>
      </c>
      <c r="K39" s="7" t="n">
        <f si="2" t="shared"/>
        <v>200.0</v>
      </c>
      <c r="L39" s="7" t="n">
        <f si="2" t="shared"/>
        <v>43.99999999999999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2293.0</v>
      </c>
      <c r="E40" s="5" t="n">
        <v>43.0</v>
      </c>
      <c r="F40" s="6" t="n">
        <v>2250.0</v>
      </c>
      <c r="G40" s="5" t="n">
        <f si="1" t="shared"/>
        <v>1730.0</v>
      </c>
      <c r="H40" s="5" t="n">
        <v>30.0</v>
      </c>
      <c r="I40" s="6" t="n">
        <v>1700.0</v>
      </c>
      <c r="J40" s="7" t="n">
        <f si="2" t="shared"/>
        <v>32.54335260115606</v>
      </c>
      <c r="K40" s="7" t="n">
        <f si="2" t="shared"/>
        <v>43.333333333333336</v>
      </c>
      <c r="L40" s="7" t="n">
        <f si="2" t="shared"/>
        <v>32.35294117647059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147.0</v>
      </c>
      <c r="E41" s="5" t="n">
        <v>36.0</v>
      </c>
      <c r="F41" s="6" t="n">
        <v>111.0</v>
      </c>
      <c r="G41" s="5" t="n">
        <f si="1" t="shared"/>
        <v>56.0</v>
      </c>
      <c r="H41" s="5" t="n">
        <v>5.0</v>
      </c>
      <c r="I41" s="6" t="n">
        <v>51.0</v>
      </c>
      <c r="J41" s="7" t="n">
        <f si="2" t="shared"/>
        <v>162.5</v>
      </c>
      <c r="K41" s="7" t="n">
        <f si="2" t="shared"/>
        <v>620.0</v>
      </c>
      <c r="L41" s="7" t="n">
        <f si="2" t="shared"/>
        <v>117.64705882352939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37.0</v>
      </c>
      <c r="E42" s="5" t="n">
        <v>7.0</v>
      </c>
      <c r="F42" s="6" t="n">
        <v>30.0</v>
      </c>
      <c r="G42" s="5" t="n">
        <f si="1" t="shared"/>
        <v>7.0</v>
      </c>
      <c r="H42" s="5" t="n">
        <v>0.0</v>
      </c>
      <c r="I42" s="6" t="n">
        <v>7.0</v>
      </c>
      <c r="J42" s="7" t="n">
        <f si="2" t="shared"/>
        <v>428.57142857142856</v>
      </c>
      <c r="K42" s="7" t="str">
        <f si="2" t="shared"/>
        <v>-</v>
      </c>
      <c r="L42" s="7" t="n">
        <f si="2" t="shared"/>
        <v>328.57142857142856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20.0</v>
      </c>
      <c r="E43" s="5" t="n">
        <f si="7" t="shared"/>
        <v>0.0</v>
      </c>
      <c r="F43" s="5" t="n">
        <f si="7" t="shared"/>
        <v>20.0</v>
      </c>
      <c r="G43" s="5" t="n">
        <f si="7" t="shared"/>
        <v>37.0</v>
      </c>
      <c r="H43" s="5" t="n">
        <f si="7" t="shared"/>
        <v>0.0</v>
      </c>
      <c r="I43" s="5" t="n">
        <f si="7" t="shared"/>
        <v>37.0</v>
      </c>
      <c r="J43" s="7" t="n">
        <f si="2" t="shared"/>
        <v>-45.945945945945944</v>
      </c>
      <c r="K43" s="7" t="str">
        <f si="2" t="shared"/>
        <v>-</v>
      </c>
      <c r="L43" s="7" t="n">
        <f si="2" t="shared"/>
        <v>-45.945945945945944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204.0</v>
      </c>
      <c r="E44" s="5" t="n">
        <v>43.0</v>
      </c>
      <c r="F44" s="6" t="n">
        <v>161.0</v>
      </c>
      <c r="G44" s="5" t="n">
        <f si="1" t="shared"/>
        <v>100.0</v>
      </c>
      <c r="H44" s="5" t="n">
        <v>5.0</v>
      </c>
      <c r="I44" s="6" t="n">
        <v>95.0</v>
      </c>
      <c r="J44" s="7" t="n">
        <f si="2" t="shared"/>
        <v>104.0</v>
      </c>
      <c r="K44" s="7" t="n">
        <f si="2" t="shared"/>
        <v>760.0</v>
      </c>
      <c r="L44" s="7" t="n">
        <f si="2" t="shared"/>
        <v>69.47368421052632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78.0</v>
      </c>
      <c r="E45" s="5" t="n">
        <v>1.0</v>
      </c>
      <c r="F45" s="6" t="n">
        <v>77.0</v>
      </c>
      <c r="G45" s="5" t="n">
        <f si="1" t="shared"/>
        <v>40.0</v>
      </c>
      <c r="H45" s="5" t="n">
        <v>1.0</v>
      </c>
      <c r="I45" s="6" t="n">
        <v>39.0</v>
      </c>
      <c r="J45" s="7" t="n">
        <f si="2" t="shared"/>
        <v>95.0</v>
      </c>
      <c r="K45" s="7" t="n">
        <f si="2" t="shared"/>
        <v>0.0</v>
      </c>
      <c r="L45" s="7" t="n">
        <f si="2" t="shared"/>
        <v>97.43589743589745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92.0</v>
      </c>
      <c r="E46" s="5" t="n">
        <f si="8" t="shared"/>
        <v>0.0</v>
      </c>
      <c r="F46" s="5" t="n">
        <f si="8" t="shared"/>
        <v>92.0</v>
      </c>
      <c r="G46" s="5" t="n">
        <f si="8" t="shared"/>
        <v>76.0</v>
      </c>
      <c r="H46" s="5" t="n">
        <f si="8" t="shared"/>
        <v>1.0</v>
      </c>
      <c r="I46" s="5" t="n">
        <f si="8" t="shared"/>
        <v>75.0</v>
      </c>
      <c r="J46" s="7" t="n">
        <f si="2" t="shared"/>
        <v>21.052631578947366</v>
      </c>
      <c r="K46" s="7" t="n">
        <f si="2" t="shared"/>
        <v>-100.0</v>
      </c>
      <c r="L46" s="7" t="n">
        <f si="2" t="shared"/>
        <v>22.666666666666657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170.0</v>
      </c>
      <c r="E47" s="5" t="n">
        <v>1.0</v>
      </c>
      <c r="F47" s="6" t="n">
        <v>169.0</v>
      </c>
      <c r="G47" s="5" t="n">
        <f si="1" t="shared"/>
        <v>116.0</v>
      </c>
      <c r="H47" s="5" t="n">
        <v>2.0</v>
      </c>
      <c r="I47" s="6" t="n">
        <v>114.0</v>
      </c>
      <c r="J47" s="7" t="n">
        <f si="2" t="shared"/>
        <v>46.551724137931025</v>
      </c>
      <c r="K47" s="7" t="n">
        <f si="2" t="shared"/>
        <v>-50.0</v>
      </c>
      <c r="L47" s="7" t="n">
        <f si="2" t="shared"/>
        <v>48.24561403508771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18.0</v>
      </c>
      <c r="E48" s="5" t="n">
        <v>18.0</v>
      </c>
      <c r="F48" s="12" t="n">
        <v>0.0</v>
      </c>
      <c r="G48" s="5" t="n">
        <f si="1" t="shared"/>
        <v>55.0</v>
      </c>
      <c r="H48" s="13" t="n">
        <v>26.0</v>
      </c>
      <c r="I48" s="12" t="n">
        <v>29.0</v>
      </c>
      <c r="J48" s="14" t="n">
        <f si="2" t="shared"/>
        <v>-67.27272727272727</v>
      </c>
      <c r="K48" s="14" t="n">
        <f si="2" t="shared"/>
        <v>-30.76923076923077</v>
      </c>
      <c r="L48" s="14" t="n">
        <f si="2" t="shared"/>
        <v>-100.0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29760.0</v>
      </c>
      <c r="E49" s="5" t="n">
        <f ref="E49:I49" si="9" t="shared">E19+E26+E40+E44+E47+E48</f>
        <v>1675.0</v>
      </c>
      <c r="F49" s="5" t="n">
        <f si="9" t="shared"/>
        <v>28085.0</v>
      </c>
      <c r="G49" s="5" t="n">
        <f si="9" t="shared"/>
        <v>17843.0</v>
      </c>
      <c r="H49" s="5" t="n">
        <f si="9" t="shared"/>
        <v>1958.0</v>
      </c>
      <c r="I49" s="5" t="n">
        <f si="9" t="shared"/>
        <v>15885.0</v>
      </c>
      <c r="J49" s="7" t="n">
        <f si="2" t="shared"/>
        <v>66.78809617216837</v>
      </c>
      <c r="K49" s="7" t="n">
        <f si="2" t="shared"/>
        <v>-14.453524004085805</v>
      </c>
      <c r="L49" s="7" t="n">
        <f si="2" t="shared"/>
        <v>76.80201447906829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