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<sst xmlns="http://schemas.openxmlformats.org/spreadsheetml/2006/main" count="113" uniqueCount="62">
  <si>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</si>
  <si>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</si>
  <si>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</si>
  <si>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</si>
  <si>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</si>
  <si>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</si>
  <si>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</si>
  <si>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</si>
  <si>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</si>
  <si>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</si>
  <si>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</si>
  <si>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</si>
  <si>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</si>
  <si>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</si>
  <si>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</si>
  <si>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</si>
  <si>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</si>
  <si>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</si>
  <si>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</si>
  <si>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</si>
  <si>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</si>
  <si>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</si>
  <si>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</si>
  <si>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</si>
  <si>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</si>
  <si>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</si>
  <si>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</si>
  <si>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</si>
  <si>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</si>
  <si>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</si>
  <si>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</si>
  <si>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</si>
  <si>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</si>
  <si>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</si>
  <si>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</si>
  <si>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</si>
  <si>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</si>
  <si>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</si>
  <si>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</si>
  <si>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</si>
  <si>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</si>
  <si>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</si>
  <si>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</si>
  <si>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</si>
  <si>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</si>
  <si>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</si>
  <si>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</si>
  <si>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</si>
  <si>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</si>
  <si>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</si>
  <si>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</si>
  <si>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</si>
  <si>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</si>
  <si>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</si>
  <si>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</si>
  <si>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</si>
  <si>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</si>
  <si>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112年2月來臺旅客人次及成長率－按居住地分
Table 1-2 Visitor Arrivals by Residence,
February,2023</t>
  </si>
  <si>
    <t>112年2月 Feb.., 2023</t>
  </si>
  <si>
    <t>111年2月 Feb.., 2022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</si>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</sst>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22534.0</v>
      </c>
      <c r="E4" s="5" t="n">
        <v>19945.0</v>
      </c>
      <c r="F4" s="6" t="n">
        <v>2589.0</v>
      </c>
      <c r="G4" s="5" t="n">
        <f>H4+I4</f>
        <v>834.0</v>
      </c>
      <c r="H4" s="5" t="n">
        <v>826.0</v>
      </c>
      <c r="I4" s="6" t="n">
        <v>8.0</v>
      </c>
      <c r="J4" s="7" t="n">
        <f>IF(G4=0,"-",((D4/G4)-1)*100)</f>
        <v>2601.9184652278177</v>
      </c>
      <c r="K4" s="7" t="n">
        <f>IF(H4=0,"-",((E4/H4)-1)*100)</f>
        <v>2314.648910411622</v>
      </c>
      <c r="L4" s="7" t="n">
        <f>IF(I4=0,"-",((F4/I4)-1)*100)</f>
        <v>32262.5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9346.0</v>
      </c>
      <c r="E5" s="5" t="n">
        <v>9103.0</v>
      </c>
      <c r="F5" s="6" t="n">
        <v>243.0</v>
      </c>
      <c r="G5" s="5" t="n">
        <f ref="G5:G48" si="1" t="shared">H5+I5</f>
        <v>1380.0</v>
      </c>
      <c r="H5" s="5" t="n">
        <v>1380.0</v>
      </c>
      <c r="I5" s="6" t="n">
        <v>0.0</v>
      </c>
      <c r="J5" s="7" t="n">
        <f ref="J5:L49" si="2" t="shared">IF(G5=0,"-",((D5/G5)-1)*100)</f>
        <v>577.2463768115941</v>
      </c>
      <c r="K5" s="7" t="n">
        <f si="2" t="shared"/>
        <v>559.6376811594203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45715.0</v>
      </c>
      <c r="E6" s="5" t="n">
        <v>117.0</v>
      </c>
      <c r="F6" s="6" t="n">
        <v>45598.0</v>
      </c>
      <c r="G6" s="5" t="n">
        <f si="1" t="shared"/>
        <v>1116.0</v>
      </c>
      <c r="H6" s="5" t="n">
        <v>21.0</v>
      </c>
      <c r="I6" s="6" t="n">
        <v>1095.0</v>
      </c>
      <c r="J6" s="7" t="n">
        <f si="2" t="shared"/>
        <v>3996.3261648745524</v>
      </c>
      <c r="K6" s="7" t="n">
        <f si="2" t="shared"/>
        <v>457.1428571428571</v>
      </c>
      <c r="L6" s="7" t="n">
        <f si="2" t="shared"/>
        <v>4064.2009132420094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59195.0</v>
      </c>
      <c r="E7" s="5" t="n">
        <v>217.0</v>
      </c>
      <c r="F7" s="6" t="n">
        <v>58978.0</v>
      </c>
      <c r="G7" s="5" t="n">
        <f si="1" t="shared"/>
        <v>359.0</v>
      </c>
      <c r="H7" s="5" t="n">
        <v>19.0</v>
      </c>
      <c r="I7" s="6" t="n">
        <v>340.0</v>
      </c>
      <c r="J7" s="7" t="n">
        <f si="2" t="shared"/>
        <v>16388.857938718666</v>
      </c>
      <c r="K7" s="7" t="n">
        <f si="2" t="shared"/>
        <v>1042.1052631578948</v>
      </c>
      <c r="L7" s="7" t="n">
        <f si="2" t="shared"/>
        <v>17246.470588235294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2547.0</v>
      </c>
      <c r="E8" s="5" t="n">
        <v>1.0</v>
      </c>
      <c r="F8" s="6" t="n">
        <v>2546.0</v>
      </c>
      <c r="G8" s="5" t="n">
        <f si="1" t="shared"/>
        <v>301.0</v>
      </c>
      <c r="H8" s="5" t="n">
        <v>0.0</v>
      </c>
      <c r="I8" s="6" t="n">
        <v>301.0</v>
      </c>
      <c r="J8" s="7" t="n">
        <f si="2" t="shared"/>
        <v>746.1794019933554</v>
      </c>
      <c r="K8" s="7" t="str">
        <f si="2" t="shared"/>
        <v>-</v>
      </c>
      <c r="L8" s="7" t="n">
        <f si="2" t="shared"/>
        <v>745.8471760797343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1132.0</v>
      </c>
      <c r="E9" s="5" t="n">
        <v>10.0</v>
      </c>
      <c r="F9" s="6" t="n">
        <v>1122.0</v>
      </c>
      <c r="G9" s="5" t="n">
        <f si="1" t="shared"/>
        <v>58.0</v>
      </c>
      <c r="H9" s="5" t="n">
        <v>1.0</v>
      </c>
      <c r="I9" s="6" t="n">
        <v>57.0</v>
      </c>
      <c r="J9" s="7" t="n">
        <f si="2" t="shared"/>
        <v>1851.7241379310344</v>
      </c>
      <c r="K9" s="7" t="n">
        <f si="2" t="shared"/>
        <v>900.0</v>
      </c>
      <c r="L9" s="7" t="n">
        <f si="2" t="shared"/>
        <v>1868.4210526315792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39649.0</v>
      </c>
      <c r="E10" s="5" t="n">
        <v>43.0</v>
      </c>
      <c r="F10" s="6" t="n">
        <v>39606.0</v>
      </c>
      <c r="G10" s="5" t="n">
        <f si="1" t="shared"/>
        <v>813.0</v>
      </c>
      <c r="H10" s="5" t="n">
        <v>8.0</v>
      </c>
      <c r="I10" s="6" t="n">
        <v>805.0</v>
      </c>
      <c r="J10" s="7" t="n">
        <f si="2" t="shared"/>
        <v>4776.875768757687</v>
      </c>
      <c r="K10" s="7" t="n">
        <f si="2" t="shared"/>
        <v>437.5</v>
      </c>
      <c r="L10" s="7" t="n">
        <f si="2" t="shared"/>
        <v>4820.0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26389.0</v>
      </c>
      <c r="E11" s="5" t="n">
        <v>51.0</v>
      </c>
      <c r="F11" s="6" t="n">
        <v>26338.0</v>
      </c>
      <c r="G11" s="5" t="n">
        <f si="1" t="shared"/>
        <v>260.0</v>
      </c>
      <c r="H11" s="5" t="n">
        <v>5.0</v>
      </c>
      <c r="I11" s="6" t="n">
        <v>255.0</v>
      </c>
      <c r="J11" s="7" t="n">
        <f si="2" t="shared"/>
        <v>10049.615384615385</v>
      </c>
      <c r="K11" s="7" t="n">
        <f si="2" t="shared"/>
        <v>919.9999999999999</v>
      </c>
      <c r="L11" s="7" t="n">
        <f si="2" t="shared"/>
        <v>10228.627450980392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16601.0</v>
      </c>
      <c r="E12" s="5" t="n">
        <v>33.0</v>
      </c>
      <c r="F12" s="6" t="n">
        <v>16568.0</v>
      </c>
      <c r="G12" s="5" t="n">
        <f si="1" t="shared"/>
        <v>673.0</v>
      </c>
      <c r="H12" s="5" t="n">
        <v>4.0</v>
      </c>
      <c r="I12" s="6" t="n">
        <v>669.0</v>
      </c>
      <c r="J12" s="7" t="n">
        <f si="2" t="shared"/>
        <v>2366.7161961367015</v>
      </c>
      <c r="K12" s="7" t="n">
        <f si="2" t="shared"/>
        <v>725.0</v>
      </c>
      <c r="L12" s="7" t="n">
        <f si="2" t="shared"/>
        <v>2376.5321375186845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18466.0</v>
      </c>
      <c r="E13" s="5" t="n">
        <v>111.0</v>
      </c>
      <c r="F13" s="6" t="n">
        <v>18355.0</v>
      </c>
      <c r="G13" s="5" t="n">
        <f si="1" t="shared"/>
        <v>375.0</v>
      </c>
      <c r="H13" s="5" t="n">
        <v>13.0</v>
      </c>
      <c r="I13" s="6" t="n">
        <v>362.0</v>
      </c>
      <c r="J13" s="7" t="n">
        <f si="2" t="shared"/>
        <v>4824.266666666666</v>
      </c>
      <c r="K13" s="7" t="n">
        <f si="2" t="shared"/>
        <v>753.8461538461538</v>
      </c>
      <c r="L13" s="7" t="n">
        <f si="2" t="shared"/>
        <v>4970.441988950276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29199.0</v>
      </c>
      <c r="E14" s="5" t="n">
        <v>50.0</v>
      </c>
      <c r="F14" s="6" t="n">
        <v>29149.0</v>
      </c>
      <c r="G14" s="5" t="n">
        <f si="1" t="shared"/>
        <v>880.0</v>
      </c>
      <c r="H14" s="5" t="n">
        <v>6.0</v>
      </c>
      <c r="I14" s="6" t="n">
        <v>874.0</v>
      </c>
      <c r="J14" s="7" t="n">
        <f si="2" t="shared"/>
        <v>3218.0681818181815</v>
      </c>
      <c r="K14" s="7" t="n">
        <f si="2" t="shared"/>
        <v>733.3333333333334</v>
      </c>
      <c r="L14" s="7" t="n">
        <f si="2" t="shared"/>
        <v>3235.1258581235697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39385.0</v>
      </c>
      <c r="E15" s="5" t="n">
        <v>212.0</v>
      </c>
      <c r="F15" s="6" t="n">
        <v>39173.0</v>
      </c>
      <c r="G15" s="5" t="n">
        <f si="1" t="shared"/>
        <v>530.0</v>
      </c>
      <c r="H15" s="5" t="n">
        <v>32.0</v>
      </c>
      <c r="I15" s="6" t="n">
        <v>498.0</v>
      </c>
      <c r="J15" s="7" t="n">
        <f si="2" t="shared"/>
        <v>7331.132075471699</v>
      </c>
      <c r="K15" s="7" t="n">
        <f si="2" t="shared"/>
        <v>562.5</v>
      </c>
      <c r="L15" s="7" t="n">
        <f si="2" t="shared"/>
        <v>7766.0642570281125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1234.0</v>
      </c>
      <c r="E16" s="5" t="n">
        <f si="3" t="shared"/>
        <v>33.0</v>
      </c>
      <c r="F16" s="5" t="n">
        <f si="3" t="shared"/>
        <v>1201.0</v>
      </c>
      <c r="G16" s="5" t="n">
        <f si="3" t="shared"/>
        <v>38.0</v>
      </c>
      <c r="H16" s="5" t="n">
        <f si="3" t="shared"/>
        <v>11.0</v>
      </c>
      <c r="I16" s="5" t="n">
        <f si="3" t="shared"/>
        <v>27.0</v>
      </c>
      <c r="J16" s="7" t="n">
        <f si="2" t="shared"/>
        <v>3147.3684210526317</v>
      </c>
      <c r="K16" s="7" t="n">
        <f si="2" t="shared"/>
        <v>200.0</v>
      </c>
      <c r="L16" s="7" t="n">
        <f si="2" t="shared"/>
        <v>4348.148148148148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170923.0</v>
      </c>
      <c r="E17" s="5" t="n">
        <v>533.0</v>
      </c>
      <c r="F17" s="6" t="n">
        <v>170390.0</v>
      </c>
      <c r="G17" s="5" t="n">
        <f si="1" t="shared"/>
        <v>3569.0</v>
      </c>
      <c r="H17" s="5" t="n">
        <v>79.0</v>
      </c>
      <c r="I17" s="6" t="n">
        <v>3490.0</v>
      </c>
      <c r="J17" s="7" t="n">
        <f si="2" t="shared"/>
        <v>4689.1005884001115</v>
      </c>
      <c r="K17" s="7" t="n">
        <f si="2" t="shared"/>
        <v>574.6835443037975</v>
      </c>
      <c r="L17" s="7" t="n">
        <f si="2" t="shared"/>
        <v>4782.234957020057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1135.0</v>
      </c>
      <c r="E18" s="5" t="n">
        <f si="4" t="shared"/>
        <v>2.0</v>
      </c>
      <c r="F18" s="5" t="n">
        <f si="4" t="shared"/>
        <v>1133.0</v>
      </c>
      <c r="G18" s="5" t="n">
        <f si="4" t="shared"/>
        <v>61.0</v>
      </c>
      <c r="H18" s="5" t="n">
        <f si="4" t="shared"/>
        <v>0.0</v>
      </c>
      <c r="I18" s="5" t="n">
        <f si="4" t="shared"/>
        <v>61.0</v>
      </c>
      <c r="J18" s="7" t="n">
        <f si="2" t="shared"/>
        <v>1760.6557377049182</v>
      </c>
      <c r="K18" s="7" t="str">
        <f si="2" t="shared"/>
        <v>-</v>
      </c>
      <c r="L18" s="7" t="n">
        <f si="2" t="shared"/>
        <v>1757.377049180328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312527.0</v>
      </c>
      <c r="E19" s="5" t="n">
        <v>29928.0</v>
      </c>
      <c r="F19" s="6" t="n">
        <v>282599.0</v>
      </c>
      <c r="G19" s="5" t="n">
        <f si="1" t="shared"/>
        <v>7678.0</v>
      </c>
      <c r="H19" s="5" t="n">
        <v>2326.0</v>
      </c>
      <c r="I19" s="6" t="n">
        <v>5352.0</v>
      </c>
      <c r="J19" s="7" t="n">
        <f si="2" t="shared"/>
        <v>3970.421984891899</v>
      </c>
      <c r="K19" s="7" t="n">
        <f si="2" t="shared"/>
        <v>1186.6723989681857</v>
      </c>
      <c r="L19" s="7" t="n">
        <f si="2" t="shared"/>
        <v>5180.250373692078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5021.0</v>
      </c>
      <c r="E20" s="5" t="n">
        <v>58.0</v>
      </c>
      <c r="F20" s="6" t="n">
        <v>4963.0</v>
      </c>
      <c r="G20" s="5" t="n">
        <f si="1" t="shared"/>
        <v>142.0</v>
      </c>
      <c r="H20" s="5" t="n">
        <v>16.0</v>
      </c>
      <c r="I20" s="6" t="n">
        <v>126.0</v>
      </c>
      <c r="J20" s="7" t="n">
        <f si="2" t="shared"/>
        <v>3435.915492957746</v>
      </c>
      <c r="K20" s="7" t="n">
        <f si="2" t="shared"/>
        <v>262.5</v>
      </c>
      <c r="L20" s="7" t="n">
        <f si="2" t="shared"/>
        <v>3838.8888888888887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25927.0</v>
      </c>
      <c r="E21" s="5" t="n">
        <v>336.0</v>
      </c>
      <c r="F21" s="6" t="n">
        <v>25591.0</v>
      </c>
      <c r="G21" s="5" t="n">
        <f si="1" t="shared"/>
        <v>955.0</v>
      </c>
      <c r="H21" s="5" t="n">
        <v>144.0</v>
      </c>
      <c r="I21" s="6" t="n">
        <v>811.0</v>
      </c>
      <c r="J21" s="7" t="n">
        <f si="2" t="shared"/>
        <v>2614.869109947644</v>
      </c>
      <c r="K21" s="7" t="n">
        <f si="2" t="shared"/>
        <v>133.33333333333334</v>
      </c>
      <c r="L21" s="7" t="n">
        <f si="2" t="shared"/>
        <v>3055.487053020962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135.0</v>
      </c>
      <c r="E22" s="5" t="n">
        <v>0.0</v>
      </c>
      <c r="F22" s="6" t="n">
        <v>135.0</v>
      </c>
      <c r="G22" s="5" t="n">
        <f si="1" t="shared"/>
        <v>29.0</v>
      </c>
      <c r="H22" s="5" t="n">
        <v>0.0</v>
      </c>
      <c r="I22" s="6" t="n">
        <v>29.0</v>
      </c>
      <c r="J22" s="7" t="n">
        <f si="2" t="shared"/>
        <v>365.51724137931035</v>
      </c>
      <c r="K22" s="7" t="str">
        <f si="2" t="shared"/>
        <v>-</v>
      </c>
      <c r="L22" s="7" t="n">
        <f si="2" t="shared"/>
        <v>365.51724137931035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174.0</v>
      </c>
      <c r="E23" s="5" t="n">
        <v>11.0</v>
      </c>
      <c r="F23" s="6" t="n">
        <v>163.0</v>
      </c>
      <c r="G23" s="5" t="n">
        <f si="1" t="shared"/>
        <v>28.0</v>
      </c>
      <c r="H23" s="5" t="n">
        <v>4.0</v>
      </c>
      <c r="I23" s="6" t="n">
        <v>24.0</v>
      </c>
      <c r="J23" s="7" t="n">
        <f si="2" t="shared"/>
        <v>521.4285714285714</v>
      </c>
      <c r="K23" s="7" t="n">
        <f si="2" t="shared"/>
        <v>175.0</v>
      </c>
      <c r="L23" s="7" t="n">
        <f si="2" t="shared"/>
        <v>579.1666666666667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65.0</v>
      </c>
      <c r="E24" s="5" t="n">
        <v>10.0</v>
      </c>
      <c r="F24" s="6" t="n">
        <v>55.0</v>
      </c>
      <c r="G24" s="5" t="n">
        <f si="1" t="shared"/>
        <v>7.0</v>
      </c>
      <c r="H24" s="5" t="n">
        <v>1.0</v>
      </c>
      <c r="I24" s="6" t="n">
        <v>6.0</v>
      </c>
      <c r="J24" s="7" t="n">
        <f si="2" t="shared"/>
        <v>828.5714285714287</v>
      </c>
      <c r="K24" s="7" t="n">
        <f si="2" t="shared"/>
        <v>900.0</v>
      </c>
      <c r="L24" s="7" t="n">
        <f si="2" t="shared"/>
        <v>816.6666666666666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952.0</v>
      </c>
      <c r="E25" s="5" t="n">
        <f si="5" t="shared"/>
        <v>8.0</v>
      </c>
      <c r="F25" s="5" t="n">
        <f si="5" t="shared"/>
        <v>944.0</v>
      </c>
      <c r="G25" s="5" t="n">
        <f si="5" t="shared"/>
        <v>105.0</v>
      </c>
      <c r="H25" s="5" t="n">
        <f si="5" t="shared"/>
        <v>3.0</v>
      </c>
      <c r="I25" s="5" t="n">
        <f si="5" t="shared"/>
        <v>102.0</v>
      </c>
      <c r="J25" s="7" t="n">
        <f si="2" t="shared"/>
        <v>806.6666666666666</v>
      </c>
      <c r="K25" s="7" t="n">
        <f si="2" t="shared"/>
        <v>166.66666666666666</v>
      </c>
      <c r="L25" s="7" t="n">
        <f si="2" t="shared"/>
        <v>825.4901960784315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32274.0</v>
      </c>
      <c r="E26" s="5" t="n">
        <v>423.0</v>
      </c>
      <c r="F26" s="6" t="n">
        <v>31851.0</v>
      </c>
      <c r="G26" s="5" t="n">
        <f si="1" t="shared"/>
        <v>1266.0</v>
      </c>
      <c r="H26" s="5" t="n">
        <v>168.0</v>
      </c>
      <c r="I26" s="6" t="n">
        <v>1098.0</v>
      </c>
      <c r="J26" s="7" t="n">
        <f si="2" t="shared"/>
        <v>2449.2890995260664</v>
      </c>
      <c r="K26" s="7" t="n">
        <f si="2" t="shared"/>
        <v>151.78571428571428</v>
      </c>
      <c r="L26" s="7" t="n">
        <f si="2" t="shared"/>
        <v>2800.8196721311474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412.0</v>
      </c>
      <c r="E27" s="5" t="n">
        <v>3.0</v>
      </c>
      <c r="F27" s="6" t="n">
        <v>409.0</v>
      </c>
      <c r="G27" s="5" t="n">
        <f si="1" t="shared"/>
        <v>61.0</v>
      </c>
      <c r="H27" s="5" t="n">
        <v>1.0</v>
      </c>
      <c r="I27" s="6" t="n">
        <v>60.0</v>
      </c>
      <c r="J27" s="7" t="n">
        <f si="2" t="shared"/>
        <v>575.4098360655738</v>
      </c>
      <c r="K27" s="7" t="n">
        <f si="2" t="shared"/>
        <v>200.0</v>
      </c>
      <c r="L27" s="7" t="n">
        <f si="2" t="shared"/>
        <v>581.6666666666666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2922.0</v>
      </c>
      <c r="E28" s="5" t="n">
        <v>12.0</v>
      </c>
      <c r="F28" s="6" t="n">
        <v>2910.0</v>
      </c>
      <c r="G28" s="5" t="n">
        <f si="1" t="shared"/>
        <v>138.0</v>
      </c>
      <c r="H28" s="5" t="n">
        <v>9.0</v>
      </c>
      <c r="I28" s="6" t="n">
        <v>129.0</v>
      </c>
      <c r="J28" s="7" t="n">
        <f si="2" t="shared"/>
        <v>2017.3913043478262</v>
      </c>
      <c r="K28" s="7" t="n">
        <f si="2" t="shared"/>
        <v>33.33333333333333</v>
      </c>
      <c r="L28" s="7" t="n">
        <f si="2" t="shared"/>
        <v>2155.813953488372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3554.0</v>
      </c>
      <c r="E29" s="5" t="n">
        <v>11.0</v>
      </c>
      <c r="F29" s="6" t="n">
        <v>3543.0</v>
      </c>
      <c r="G29" s="5" t="n">
        <f si="1" t="shared"/>
        <v>176.0</v>
      </c>
      <c r="H29" s="5" t="n">
        <v>4.0</v>
      </c>
      <c r="I29" s="6" t="n">
        <v>172.0</v>
      </c>
      <c r="J29" s="7" t="n">
        <f si="2" t="shared"/>
        <v>1919.3181818181818</v>
      </c>
      <c r="K29" s="7" t="n">
        <f si="2" t="shared"/>
        <v>175.0</v>
      </c>
      <c r="L29" s="7" t="n">
        <f si="2" t="shared"/>
        <v>1959.8837209302324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911.0</v>
      </c>
      <c r="E30" s="5" t="n">
        <v>2.0</v>
      </c>
      <c r="F30" s="6" t="n">
        <v>909.0</v>
      </c>
      <c r="G30" s="5" t="n">
        <f si="1" t="shared"/>
        <v>49.0</v>
      </c>
      <c r="H30" s="5" t="n">
        <v>1.0</v>
      </c>
      <c r="I30" s="6" t="n">
        <v>48.0</v>
      </c>
      <c r="J30" s="7" t="n">
        <f si="2" t="shared"/>
        <v>1759.1836734693877</v>
      </c>
      <c r="K30" s="7" t="n">
        <f si="2" t="shared"/>
        <v>100.0</v>
      </c>
      <c r="L30" s="7" t="n">
        <f si="2" t="shared"/>
        <v>1793.75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1497.0</v>
      </c>
      <c r="E31" s="5" t="n">
        <v>2.0</v>
      </c>
      <c r="F31" s="6" t="n">
        <v>1495.0</v>
      </c>
      <c r="G31" s="5" t="n">
        <f si="1" t="shared"/>
        <v>210.0</v>
      </c>
      <c r="H31" s="5" t="n">
        <v>0.0</v>
      </c>
      <c r="I31" s="6" t="n">
        <v>210.0</v>
      </c>
      <c r="J31" s="7" t="n">
        <f si="2" t="shared"/>
        <v>612.8571428571429</v>
      </c>
      <c r="K31" s="7" t="str">
        <f si="2" t="shared"/>
        <v>-</v>
      </c>
      <c r="L31" s="7" t="n">
        <f si="2" t="shared"/>
        <v>611.9047619047618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548.0</v>
      </c>
      <c r="E32" s="5" t="n">
        <v>7.0</v>
      </c>
      <c r="F32" s="6" t="n">
        <v>541.0</v>
      </c>
      <c r="G32" s="5" t="n">
        <f si="1" t="shared"/>
        <v>27.0</v>
      </c>
      <c r="H32" s="5" t="n">
        <v>7.0</v>
      </c>
      <c r="I32" s="6" t="n">
        <v>20.0</v>
      </c>
      <c r="J32" s="7" t="n">
        <f si="2" t="shared"/>
        <v>1929.6296296296298</v>
      </c>
      <c r="K32" s="7" t="n">
        <f si="2" t="shared"/>
        <v>0.0</v>
      </c>
      <c r="L32" s="7" t="n">
        <f si="2" t="shared"/>
        <v>2605.0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619.0</v>
      </c>
      <c r="E33" s="5" t="n">
        <v>5.0</v>
      </c>
      <c r="F33" s="6" t="n">
        <v>614.0</v>
      </c>
      <c r="G33" s="5" t="n">
        <f si="1" t="shared"/>
        <v>45.0</v>
      </c>
      <c r="H33" s="5" t="n">
        <v>1.0</v>
      </c>
      <c r="I33" s="6" t="n">
        <v>44.0</v>
      </c>
      <c r="J33" s="7" t="n">
        <f si="2" t="shared"/>
        <v>1275.5555555555557</v>
      </c>
      <c r="K33" s="7" t="n">
        <f si="2" t="shared"/>
        <v>400.0</v>
      </c>
      <c r="L33" s="7" t="n">
        <f si="2" t="shared"/>
        <v>1295.4545454545455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3387.0</v>
      </c>
      <c r="E34" s="5" t="n">
        <v>32.0</v>
      </c>
      <c r="F34" s="6" t="n">
        <v>3355.0</v>
      </c>
      <c r="G34" s="5" t="n">
        <f si="1" t="shared"/>
        <v>291.0</v>
      </c>
      <c r="H34" s="5" t="n">
        <v>11.0</v>
      </c>
      <c r="I34" s="6" t="n">
        <v>280.0</v>
      </c>
      <c r="J34" s="7" t="n">
        <f si="2" t="shared"/>
        <v>1063.9175257731958</v>
      </c>
      <c r="K34" s="7" t="n">
        <f si="2" t="shared"/>
        <v>190.9090909090909</v>
      </c>
      <c r="L34" s="7" t="n">
        <f si="2" t="shared"/>
        <v>1098.2142857142858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555.0</v>
      </c>
      <c r="E35" s="5" t="n">
        <v>1.0</v>
      </c>
      <c r="F35" s="6" t="n">
        <v>554.0</v>
      </c>
      <c r="G35" s="5" t="n">
        <f si="1" t="shared"/>
        <v>22.0</v>
      </c>
      <c r="H35" s="5" t="n">
        <v>0.0</v>
      </c>
      <c r="I35" s="6" t="n">
        <v>22.0</v>
      </c>
      <c r="J35" s="7" t="n">
        <f si="2" t="shared"/>
        <v>2422.7272727272725</v>
      </c>
      <c r="K35" s="7" t="str">
        <f si="2" t="shared"/>
        <v>-</v>
      </c>
      <c r="L35" s="7" t="n">
        <f si="2" t="shared"/>
        <v>2418.1818181818185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109.0</v>
      </c>
      <c r="E36" s="5" t="n">
        <v>0.0</v>
      </c>
      <c r="F36" s="6" t="n">
        <v>109.0</v>
      </c>
      <c r="G36" s="5" t="n">
        <f si="1" t="shared"/>
        <v>8.0</v>
      </c>
      <c r="H36" s="5" t="n">
        <v>0.0</v>
      </c>
      <c r="I36" s="6" t="n">
        <v>8.0</v>
      </c>
      <c r="J36" s="7" t="n">
        <f si="2" t="shared"/>
        <v>1262.5</v>
      </c>
      <c r="K36" s="7" t="str">
        <f si="2" t="shared"/>
        <v>-</v>
      </c>
      <c r="L36" s="7" t="n">
        <f si="2" t="shared"/>
        <v>1262.5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420.0</v>
      </c>
      <c r="E37" s="5" t="n">
        <v>2.0</v>
      </c>
      <c r="F37" s="6" t="n">
        <v>418.0</v>
      </c>
      <c r="G37" s="5" t="n">
        <f si="1" t="shared"/>
        <v>24.0</v>
      </c>
      <c r="H37" s="5" t="n">
        <v>1.0</v>
      </c>
      <c r="I37" s="6" t="n">
        <v>23.0</v>
      </c>
      <c r="J37" s="7" t="n">
        <f si="2" t="shared"/>
        <v>1650.0</v>
      </c>
      <c r="K37" s="7" t="n">
        <f si="2" t="shared"/>
        <v>100.0</v>
      </c>
      <c r="L37" s="7" t="n">
        <f si="2" t="shared"/>
        <v>1717.3913043478262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355.0</v>
      </c>
      <c r="E38" s="5" t="n">
        <v>0.0</v>
      </c>
      <c r="F38" s="6" t="n">
        <v>355.0</v>
      </c>
      <c r="G38" s="5" t="n">
        <f si="1" t="shared"/>
        <v>61.0</v>
      </c>
      <c r="H38" s="5" t="n">
        <v>0.0</v>
      </c>
      <c r="I38" s="6" t="n">
        <v>61.0</v>
      </c>
      <c r="J38" s="7" t="n">
        <f si="2" t="shared"/>
        <v>481.96721311475403</v>
      </c>
      <c r="K38" s="7" t="str">
        <f si="2" t="shared"/>
        <v>-</v>
      </c>
      <c r="L38" s="7" t="n">
        <f si="2" t="shared"/>
        <v>481.96721311475403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3195.0</v>
      </c>
      <c r="E39" s="5" t="n">
        <f si="6" t="shared"/>
        <v>3.0</v>
      </c>
      <c r="F39" s="5" t="n">
        <f si="6" t="shared"/>
        <v>3192.0</v>
      </c>
      <c r="G39" s="5" t="n">
        <f si="6" t="shared"/>
        <v>411.0</v>
      </c>
      <c r="H39" s="5" t="n">
        <f si="6" t="shared"/>
        <v>5.0</v>
      </c>
      <c r="I39" s="5" t="n">
        <f si="6" t="shared"/>
        <v>406.0</v>
      </c>
      <c r="J39" s="7" t="n">
        <f si="2" t="shared"/>
        <v>677.3722627737226</v>
      </c>
      <c r="K39" s="7" t="n">
        <f si="2" t="shared"/>
        <v>-40.0</v>
      </c>
      <c r="L39" s="7" t="n">
        <f si="2" t="shared"/>
        <v>686.2068965517241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18484.0</v>
      </c>
      <c r="E40" s="5" t="n">
        <v>80.0</v>
      </c>
      <c r="F40" s="6" t="n">
        <v>18404.0</v>
      </c>
      <c r="G40" s="5" t="n">
        <f si="1" t="shared"/>
        <v>1523.0</v>
      </c>
      <c r="H40" s="5" t="n">
        <v>40.0</v>
      </c>
      <c r="I40" s="6" t="n">
        <v>1483.0</v>
      </c>
      <c r="J40" s="7" t="n">
        <f si="2" t="shared"/>
        <v>1113.6572554169402</v>
      </c>
      <c r="K40" s="7" t="n">
        <f si="2" t="shared"/>
        <v>100.0</v>
      </c>
      <c r="L40" s="7" t="n">
        <f si="2" t="shared"/>
        <v>1140.9979770734997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4219.0</v>
      </c>
      <c r="E41" s="5" t="n">
        <v>43.0</v>
      </c>
      <c r="F41" s="6" t="n">
        <v>4176.0</v>
      </c>
      <c r="G41" s="5" t="n">
        <f si="1" t="shared"/>
        <v>91.0</v>
      </c>
      <c r="H41" s="5" t="n">
        <v>11.0</v>
      </c>
      <c r="I41" s="6" t="n">
        <v>80.0</v>
      </c>
      <c r="J41" s="7" t="n">
        <f si="2" t="shared"/>
        <v>4536.263736263736</v>
      </c>
      <c r="K41" s="7" t="n">
        <f si="2" t="shared"/>
        <v>290.90909090909093</v>
      </c>
      <c r="L41" s="7" t="n">
        <f si="2" t="shared"/>
        <v>5120.0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700.0</v>
      </c>
      <c r="E42" s="5" t="n">
        <v>4.0</v>
      </c>
      <c r="F42" s="6" t="n">
        <v>696.0</v>
      </c>
      <c r="G42" s="5" t="n">
        <f si="1" t="shared"/>
        <v>10.0</v>
      </c>
      <c r="H42" s="5" t="n">
        <v>2.0</v>
      </c>
      <c r="I42" s="6" t="n">
        <v>8.0</v>
      </c>
      <c r="J42" s="7" t="n">
        <f si="2" t="shared"/>
        <v>6900.0</v>
      </c>
      <c r="K42" s="7" t="n">
        <f si="2" t="shared"/>
        <v>100.0</v>
      </c>
      <c r="L42" s="7" t="n">
        <f si="2" t="shared"/>
        <v>8600.0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114.0</v>
      </c>
      <c r="E43" s="5" t="n">
        <f si="7" t="shared"/>
        <v>0.0</v>
      </c>
      <c r="F43" s="5" t="n">
        <f si="7" t="shared"/>
        <v>114.0</v>
      </c>
      <c r="G43" s="5" t="n">
        <f si="7" t="shared"/>
        <v>13.0</v>
      </c>
      <c r="H43" s="5" t="n">
        <f si="7" t="shared"/>
        <v>0.0</v>
      </c>
      <c r="I43" s="5" t="n">
        <f si="7" t="shared"/>
        <v>13.0</v>
      </c>
      <c r="J43" s="7" t="n">
        <f si="2" t="shared"/>
        <v>776.923076923077</v>
      </c>
      <c r="K43" s="7" t="str">
        <f si="2" t="shared"/>
        <v>-</v>
      </c>
      <c r="L43" s="7" t="n">
        <f si="2" t="shared"/>
        <v>776.923076923077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5033.0</v>
      </c>
      <c r="E44" s="5" t="n">
        <v>47.0</v>
      </c>
      <c r="F44" s="6" t="n">
        <v>4986.0</v>
      </c>
      <c r="G44" s="5" t="n">
        <f si="1" t="shared"/>
        <v>114.0</v>
      </c>
      <c r="H44" s="5" t="n">
        <v>13.0</v>
      </c>
      <c r="I44" s="6" t="n">
        <v>101.0</v>
      </c>
      <c r="J44" s="7" t="n">
        <f si="2" t="shared"/>
        <v>4314.912280701754</v>
      </c>
      <c r="K44" s="7" t="n">
        <f si="2" t="shared"/>
        <v>261.53846153846155</v>
      </c>
      <c r="L44" s="7" t="n">
        <f si="2" t="shared"/>
        <v>4836.633663366337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357.0</v>
      </c>
      <c r="E45" s="5" t="n">
        <v>1.0</v>
      </c>
      <c r="F45" s="6" t="n">
        <v>356.0</v>
      </c>
      <c r="G45" s="5" t="n">
        <f si="1" t="shared"/>
        <v>77.0</v>
      </c>
      <c r="H45" s="5" t="n">
        <v>3.0</v>
      </c>
      <c r="I45" s="6" t="n">
        <v>74.0</v>
      </c>
      <c r="J45" s="7" t="n">
        <f si="2" t="shared"/>
        <v>363.6363636363637</v>
      </c>
      <c r="K45" s="7" t="n">
        <f si="2" t="shared"/>
        <v>-66.66666666666667</v>
      </c>
      <c r="L45" s="7" t="n">
        <f si="2" t="shared"/>
        <v>381.08108108108104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332.0</v>
      </c>
      <c r="E46" s="5" t="n">
        <f si="8" t="shared"/>
        <v>5.0</v>
      </c>
      <c r="F46" s="5" t="n">
        <f si="8" t="shared"/>
        <v>327.0</v>
      </c>
      <c r="G46" s="5" t="n">
        <f si="8" t="shared"/>
        <v>59.0</v>
      </c>
      <c r="H46" s="5" t="n">
        <f si="8" t="shared"/>
        <v>1.0</v>
      </c>
      <c r="I46" s="5" t="n">
        <f si="8" t="shared"/>
        <v>58.0</v>
      </c>
      <c r="J46" s="7" t="n">
        <f si="2" t="shared"/>
        <v>462.7118644067797</v>
      </c>
      <c r="K46" s="7" t="n">
        <f si="2" t="shared"/>
        <v>400.0</v>
      </c>
      <c r="L46" s="7" t="n">
        <f si="2" t="shared"/>
        <v>463.7931034482759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689.0</v>
      </c>
      <c r="E47" s="5" t="n">
        <v>6.0</v>
      </c>
      <c r="F47" s="6" t="n">
        <v>683.0</v>
      </c>
      <c r="G47" s="5" t="n">
        <f si="1" t="shared"/>
        <v>136.0</v>
      </c>
      <c r="H47" s="5" t="n">
        <v>4.0</v>
      </c>
      <c r="I47" s="6" t="n">
        <v>132.0</v>
      </c>
      <c r="J47" s="7" t="n">
        <f si="2" t="shared"/>
        <v>406.61764705882354</v>
      </c>
      <c r="K47" s="7" t="n">
        <f si="2" t="shared"/>
        <v>50.0</v>
      </c>
      <c r="L47" s="7" t="n">
        <f si="2" t="shared"/>
        <v>417.4242424242424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91.0</v>
      </c>
      <c r="E48" s="5" t="n">
        <v>58.0</v>
      </c>
      <c r="F48" s="12" t="n">
        <v>33.0</v>
      </c>
      <c r="G48" s="5" t="n">
        <f si="1" t="shared"/>
        <v>839.0</v>
      </c>
      <c r="H48" s="13" t="n">
        <v>36.0</v>
      </c>
      <c r="I48" s="12" t="n">
        <v>803.0</v>
      </c>
      <c r="J48" s="14" t="n">
        <f si="2" t="shared"/>
        <v>-89.15375446960667</v>
      </c>
      <c r="K48" s="14" t="n">
        <f si="2" t="shared"/>
        <v>61.111111111111114</v>
      </c>
      <c r="L48" s="14" t="n">
        <f si="2" t="shared"/>
        <v>-95.89041095890411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369098.0</v>
      </c>
      <c r="E49" s="5" t="n">
        <f ref="E49:I49" si="9" t="shared">E19+E26+E40+E44+E47+E48</f>
        <v>30542.0</v>
      </c>
      <c r="F49" s="5" t="n">
        <f si="9" t="shared"/>
        <v>338556.0</v>
      </c>
      <c r="G49" s="5" t="n">
        <f si="9" t="shared"/>
        <v>11556.0</v>
      </c>
      <c r="H49" s="5" t="n">
        <f si="9" t="shared"/>
        <v>2587.0</v>
      </c>
      <c r="I49" s="5" t="n">
        <f si="9" t="shared"/>
        <v>8969.0</v>
      </c>
      <c r="J49" s="7" t="n">
        <f si="2" t="shared"/>
        <v>3093.994461751471</v>
      </c>
      <c r="K49" s="7" t="n">
        <f si="2" t="shared"/>
        <v>1080.595284112872</v>
      </c>
      <c r="L49" s="7" t="n">
        <f si="2" t="shared"/>
        <v>3674.7351990188426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