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<sst xmlns="http://schemas.openxmlformats.org/spreadsheetml/2006/main" count="113" uniqueCount="62">
  <si>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</si>
  <si>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</si>
  <si>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</si>
  <si>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</si>
  <si>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</si>
  <si>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</si>
  <si>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</si>
  <si>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</si>
  <si>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</si>
  <si>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</si>
  <si>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</si>
  <si>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</si>
  <si>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</si>
  <si>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</si>
  <si>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</si>
  <si>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</si>
  <si>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</si>
  <si>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</si>
  <si>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</si>
  <si>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</si>
  <si>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</si>
  <si>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</si>
  <si>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</si>
  <si>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</si>
  <si>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</si>
  <si>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</si>
  <si>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</si>
  <si>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</si>
  <si>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</si>
  <si>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</si>
  <si>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</si>
  <si>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</si>
  <si>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</si>
  <si>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</si>
  <si>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</si>
  <si>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</si>
  <si>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</si>
  <si>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</si>
  <si>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</si>
  <si>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</si>
  <si>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</si>
  <si>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</si>
  <si>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</si>
  <si>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</si>
  <si>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</si>
  <si>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</si>
  <si>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</si>
  <si>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</si>
  <si>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</si>
  <si>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</si>
  <si>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</si>
  <si>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</si>
  <si>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</si>
  <si>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</si>
  <si>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</si>
  <si>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</si>
  <si>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</si>
  <si>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98年10月來臺旅客人次及成長率－按居住地分
Table 1-2 Visitor Arrivals by Residence,
October,2009</t>
  </si>
  <si>
    <t>98年10月 Oct.., 2009</t>
  </si>
  <si>
    <t>97年10月 Oct..,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</si>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</sst>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53403.0</v>
      </c>
      <c r="E4" s="5" t="n">
        <v>46221.0</v>
      </c>
      <c r="F4" s="6" t="n">
        <v>7182.0</v>
      </c>
      <c r="G4" s="5" t="n">
        <f>H4+I4</f>
        <v>43030.0</v>
      </c>
      <c r="H4" s="5" t="n">
        <v>36985.0</v>
      </c>
      <c r="I4" s="6" t="n">
        <v>6045.0</v>
      </c>
      <c r="J4" s="7" t="n">
        <f>IF(G4=0,"-",((D4/G4)-1)*100)</f>
        <v>24.106437369277245</v>
      </c>
      <c r="K4" s="7" t="n">
        <f>IF(H4=0,"-",((E4/H4)-1)*100)</f>
        <v>24.972286061916993</v>
      </c>
      <c r="L4" s="7" t="n">
        <f>IF(I4=0,"-",((F4/I4)-1)*100)</f>
        <v>18.80893300248139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78175.0</v>
      </c>
      <c r="E5" s="5" t="n">
        <v>76162.0</v>
      </c>
      <c r="F5" s="6" t="n">
        <v>2013.0</v>
      </c>
      <c r="G5" s="5" t="n">
        <f ref="G5:G48" si="1" t="shared">H5+I5</f>
        <v>34780.0</v>
      </c>
      <c r="H5" s="5" t="n">
        <v>33674.0</v>
      </c>
      <c r="I5" s="6" t="n">
        <v>1106.0</v>
      </c>
      <c r="J5" s="7" t="n">
        <f ref="J5:L49" si="2" t="shared">IF(G5=0,"-",((D5/G5)-1)*100)</f>
        <v>124.76998274870614</v>
      </c>
      <c r="K5" s="7" t="n">
        <f si="2" t="shared"/>
        <v>126.1744966442953</v>
      </c>
      <c r="L5" s="7" t="n">
        <f si="2" t="shared"/>
        <v>82.00723327305606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87481.0</v>
      </c>
      <c r="E6" s="5" t="n">
        <v>100.0</v>
      </c>
      <c r="F6" s="6" t="n">
        <v>87381.0</v>
      </c>
      <c r="G6" s="5" t="n">
        <f si="1" t="shared"/>
        <v>95234.0</v>
      </c>
      <c r="H6" s="5" t="n">
        <v>93.0</v>
      </c>
      <c r="I6" s="6" t="n">
        <v>95141.0</v>
      </c>
      <c r="J6" s="7" t="n">
        <f si="2" t="shared"/>
        <v>-8.141000063002712</v>
      </c>
      <c r="K6" s="7" t="n">
        <f si="2" t="shared"/>
        <v>7.526881720430101</v>
      </c>
      <c r="L6" s="7" t="n">
        <f si="2" t="shared"/>
        <v>-8.1563153635131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10817.0</v>
      </c>
      <c r="E7" s="5" t="n">
        <v>214.0</v>
      </c>
      <c r="F7" s="6" t="n">
        <v>10603.0</v>
      </c>
      <c r="G7" s="5" t="n">
        <f si="1" t="shared"/>
        <v>17392.0</v>
      </c>
      <c r="H7" s="5" t="n">
        <v>461.0</v>
      </c>
      <c r="I7" s="6" t="n">
        <v>16931.0</v>
      </c>
      <c r="J7" s="7" t="n">
        <f si="2" t="shared"/>
        <v>-37.80473781048757</v>
      </c>
      <c r="K7" s="7" t="n">
        <f si="2" t="shared"/>
        <v>-53.579175704989154</v>
      </c>
      <c r="L7" s="7" t="n">
        <f si="2" t="shared"/>
        <v>-37.375228870119905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1635.0</v>
      </c>
      <c r="E8" s="5" t="n">
        <v>1.0</v>
      </c>
      <c r="F8" s="6" t="n">
        <v>1634.0</v>
      </c>
      <c r="G8" s="5" t="n">
        <f si="1" t="shared"/>
        <v>1570.0</v>
      </c>
      <c r="H8" s="5" t="n">
        <v>2.0</v>
      </c>
      <c r="I8" s="6" t="n">
        <v>1568.0</v>
      </c>
      <c r="J8" s="7" t="n">
        <f si="2" t="shared"/>
        <v>4.140127388535042</v>
      </c>
      <c r="K8" s="7" t="n">
        <f si="2" t="shared"/>
        <v>-50.0</v>
      </c>
      <c r="L8" s="7" t="n">
        <f si="2" t="shared"/>
        <v>4.2091836734693855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1158.0</v>
      </c>
      <c r="E9" s="5" t="n">
        <v>8.0</v>
      </c>
      <c r="F9" s="6" t="n">
        <v>1150.0</v>
      </c>
      <c r="G9" s="5" t="n">
        <f si="1" t="shared"/>
        <v>983.0</v>
      </c>
      <c r="H9" s="5" t="n">
        <v>4.0</v>
      </c>
      <c r="I9" s="6" t="n">
        <v>979.0</v>
      </c>
      <c r="J9" s="7" t="n">
        <f si="2" t="shared"/>
        <v>17.80264496439472</v>
      </c>
      <c r="K9" s="7" t="n">
        <f si="2" t="shared"/>
        <v>100.0</v>
      </c>
      <c r="L9" s="7" t="n">
        <f si="2" t="shared"/>
        <v>17.466802860061282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15151.0</v>
      </c>
      <c r="E10" s="5" t="n">
        <v>40.0</v>
      </c>
      <c r="F10" s="6" t="n">
        <v>15111.0</v>
      </c>
      <c r="G10" s="5" t="n">
        <f si="1" t="shared"/>
        <v>14254.0</v>
      </c>
      <c r="H10" s="5" t="n">
        <v>45.0</v>
      </c>
      <c r="I10" s="6" t="n">
        <v>14209.0</v>
      </c>
      <c r="J10" s="7" t="n">
        <f si="2" t="shared"/>
        <v>6.292970394275299</v>
      </c>
      <c r="K10" s="7" t="n">
        <f si="2" t="shared"/>
        <v>-11.111111111111116</v>
      </c>
      <c r="L10" s="7" t="n">
        <f si="2" t="shared"/>
        <v>6.348089239214572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15389.0</v>
      </c>
      <c r="E11" s="5" t="n">
        <v>23.0</v>
      </c>
      <c r="F11" s="6" t="n">
        <v>15366.0</v>
      </c>
      <c r="G11" s="5" t="n">
        <f si="1" t="shared"/>
        <v>16753.0</v>
      </c>
      <c r="H11" s="5" t="n">
        <v>28.0</v>
      </c>
      <c r="I11" s="6" t="n">
        <v>16725.0</v>
      </c>
      <c r="J11" s="7" t="n">
        <f si="2" t="shared"/>
        <v>-8.141825344714382</v>
      </c>
      <c r="K11" s="7" t="n">
        <f si="2" t="shared"/>
        <v>-17.85714285714286</v>
      </c>
      <c r="L11" s="7" t="n">
        <f si="2" t="shared"/>
        <v>-8.125560538116595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7890.0</v>
      </c>
      <c r="E12" s="5" t="n">
        <v>18.0</v>
      </c>
      <c r="F12" s="6" t="n">
        <v>7872.0</v>
      </c>
      <c r="G12" s="5" t="n">
        <f si="1" t="shared"/>
        <v>11479.0</v>
      </c>
      <c r="H12" s="5" t="n">
        <v>41.0</v>
      </c>
      <c r="I12" s="6" t="n">
        <v>11438.0</v>
      </c>
      <c r="J12" s="7" t="n">
        <f si="2" t="shared"/>
        <v>-31.2657897029358</v>
      </c>
      <c r="K12" s="7" t="n">
        <f si="2" t="shared"/>
        <v>-56.09756097560976</v>
      </c>
      <c r="L12" s="7" t="n">
        <f si="2" t="shared"/>
        <v>-31.176779157195313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7524.0</v>
      </c>
      <c r="E13" s="5" t="n">
        <v>321.0</v>
      </c>
      <c r="F13" s="6" t="n">
        <v>7203.0</v>
      </c>
      <c r="G13" s="5" t="n">
        <f si="1" t="shared"/>
        <v>7615.0</v>
      </c>
      <c r="H13" s="5" t="n">
        <v>451.0</v>
      </c>
      <c r="I13" s="6" t="n">
        <v>7164.0</v>
      </c>
      <c r="J13" s="7" t="n">
        <f si="2" t="shared"/>
        <v>-1.1950098489822758</v>
      </c>
      <c r="K13" s="7" t="n">
        <f si="2" t="shared"/>
        <v>-28.82483370288248</v>
      </c>
      <c r="L13" s="7" t="n">
        <f si="2" t="shared"/>
        <v>0.5443886097152406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9653.0</v>
      </c>
      <c r="E14" s="5" t="n">
        <v>131.0</v>
      </c>
      <c r="F14" s="6" t="n">
        <v>9522.0</v>
      </c>
      <c r="G14" s="5" t="n">
        <f si="1" t="shared"/>
        <v>7728.0</v>
      </c>
      <c r="H14" s="5" t="n">
        <v>92.0</v>
      </c>
      <c r="I14" s="6" t="n">
        <v>7636.0</v>
      </c>
      <c r="J14" s="7" t="n">
        <f si="2" t="shared"/>
        <v>24.909420289855078</v>
      </c>
      <c r="K14" s="7" t="n">
        <f si="2" t="shared"/>
        <v>42.3913043478261</v>
      </c>
      <c r="L14" s="7" t="n">
        <f si="2" t="shared"/>
        <v>24.69879518072289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5485.0</v>
      </c>
      <c r="E15" s="5" t="n">
        <v>181.0</v>
      </c>
      <c r="F15" s="6" t="n">
        <v>5304.0</v>
      </c>
      <c r="G15" s="5" t="n">
        <f si="1" t="shared"/>
        <v>5590.0</v>
      </c>
      <c r="H15" s="5" t="n">
        <v>220.0</v>
      </c>
      <c r="I15" s="6" t="n">
        <v>5370.0</v>
      </c>
      <c r="J15" s="7" t="n">
        <f si="2" t="shared"/>
        <v>-1.878354203935595</v>
      </c>
      <c r="K15" s="7" t="n">
        <f si="2" t="shared"/>
        <v>-17.727272727272727</v>
      </c>
      <c r="L15" s="7" t="n">
        <f si="2" t="shared"/>
        <v>-1.2290502793296132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448.0</v>
      </c>
      <c r="E16" s="5" t="n">
        <f si="3" t="shared"/>
        <v>74.0</v>
      </c>
      <c r="F16" s="5" t="n">
        <f si="3" t="shared"/>
        <v>374.0</v>
      </c>
      <c r="G16" s="5" t="n">
        <f si="3" t="shared"/>
        <v>326.0</v>
      </c>
      <c r="H16" s="5" t="n">
        <f si="3" t="shared"/>
        <v>27.0</v>
      </c>
      <c r="I16" s="5" t="n">
        <f si="3" t="shared"/>
        <v>299.0</v>
      </c>
      <c r="J16" s="7" t="n">
        <f si="2" t="shared"/>
        <v>37.423312883435585</v>
      </c>
      <c r="K16" s="7" t="n">
        <f si="2" t="shared"/>
        <v>174.0740740740741</v>
      </c>
      <c r="L16" s="7" t="n">
        <f si="2" t="shared"/>
        <v>25.083612040133787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61540.0</v>
      </c>
      <c r="E17" s="5" t="n">
        <v>788.0</v>
      </c>
      <c r="F17" s="6" t="n">
        <v>60752.0</v>
      </c>
      <c r="G17" s="5" t="n">
        <f si="1" t="shared"/>
        <v>63745.0</v>
      </c>
      <c r="H17" s="5" t="n">
        <v>904.0</v>
      </c>
      <c r="I17" s="6" t="n">
        <v>62841.0</v>
      </c>
      <c r="J17" s="7" t="n">
        <f si="2" t="shared"/>
        <v>-3.4590948309671354</v>
      </c>
      <c r="K17" s="7" t="n">
        <f si="2" t="shared"/>
        <v>-12.831858407079643</v>
      </c>
      <c r="L17" s="7" t="n">
        <f si="2" t="shared"/>
        <v>-3.3242628220429338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5477.0</v>
      </c>
      <c r="E18" s="5" t="n">
        <f si="4" t="shared"/>
        <v>7.0</v>
      </c>
      <c r="F18" s="5" t="n">
        <f si="4" t="shared"/>
        <v>5470.0</v>
      </c>
      <c r="G18" s="5" t="n">
        <f si="4" t="shared"/>
        <v>1959.0</v>
      </c>
      <c r="H18" s="5" t="n">
        <f si="4" t="shared"/>
        <v>3.0</v>
      </c>
      <c r="I18" s="5" t="n">
        <f si="4" t="shared"/>
        <v>1956.0</v>
      </c>
      <c r="J18" s="7" t="n">
        <f si="2" t="shared"/>
        <v>179.58141909137316</v>
      </c>
      <c r="K18" s="7" t="n">
        <f si="2" t="shared"/>
        <v>133.33333333333334</v>
      </c>
      <c r="L18" s="7" t="n">
        <f si="2" t="shared"/>
        <v>179.6523517382413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299686.0</v>
      </c>
      <c r="E19" s="5" t="n">
        <v>123501.0</v>
      </c>
      <c r="F19" s="6" t="n">
        <v>176185.0</v>
      </c>
      <c r="G19" s="5" t="n">
        <f si="1" t="shared"/>
        <v>258693.0</v>
      </c>
      <c r="H19" s="5" t="n">
        <v>72126.0</v>
      </c>
      <c r="I19" s="6" t="n">
        <v>186567.0</v>
      </c>
      <c r="J19" s="7" t="n">
        <f si="2" t="shared"/>
        <v>15.846196070245423</v>
      </c>
      <c r="K19" s="7" t="n">
        <f si="2" t="shared"/>
        <v>71.22951501538975</v>
      </c>
      <c r="L19" s="7" t="n">
        <f si="2" t="shared"/>
        <v>-5.564756896986067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5413.0</v>
      </c>
      <c r="E20" s="5" t="n">
        <v>31.0</v>
      </c>
      <c r="F20" s="6" t="n">
        <v>5382.0</v>
      </c>
      <c r="G20" s="5" t="n">
        <f si="1" t="shared"/>
        <v>4916.0</v>
      </c>
      <c r="H20" s="5" t="n">
        <v>40.0</v>
      </c>
      <c r="I20" s="6" t="n">
        <v>4876.0</v>
      </c>
      <c r="J20" s="7" t="n">
        <f si="2" t="shared"/>
        <v>10.10984540276647</v>
      </c>
      <c r="K20" s="7" t="n">
        <f si="2" t="shared"/>
        <v>-22.499999999999996</v>
      </c>
      <c r="L20" s="7" t="n">
        <f si="2" t="shared"/>
        <v>10.377358490566046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33180.0</v>
      </c>
      <c r="E21" s="5" t="n">
        <v>202.0</v>
      </c>
      <c r="F21" s="6" t="n">
        <v>32978.0</v>
      </c>
      <c r="G21" s="5" t="n">
        <f si="1" t="shared"/>
        <v>33744.0</v>
      </c>
      <c r="H21" s="5" t="n">
        <v>198.0</v>
      </c>
      <c r="I21" s="6" t="n">
        <v>33546.0</v>
      </c>
      <c r="J21" s="7" t="n">
        <f si="2" t="shared"/>
        <v>-1.6714082503556216</v>
      </c>
      <c r="K21" s="7" t="n">
        <f si="2" t="shared"/>
        <v>2.020202020202011</v>
      </c>
      <c r="L21" s="7" t="n">
        <f si="2" t="shared"/>
        <v>-1.6931974005842676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282.0</v>
      </c>
      <c r="E22" s="5" t="n">
        <v>2.0</v>
      </c>
      <c r="F22" s="6" t="n">
        <v>280.0</v>
      </c>
      <c r="G22" s="5" t="n">
        <f si="1" t="shared"/>
        <v>236.0</v>
      </c>
      <c r="H22" s="5" t="n">
        <v>1.0</v>
      </c>
      <c r="I22" s="6" t="n">
        <v>235.0</v>
      </c>
      <c r="J22" s="7" t="n">
        <f si="2" t="shared"/>
        <v>19.491525423728806</v>
      </c>
      <c r="K22" s="7" t="n">
        <f si="2" t="shared"/>
        <v>100.0</v>
      </c>
      <c r="L22" s="7" t="n">
        <f si="2" t="shared"/>
        <v>19.14893617021276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529.0</v>
      </c>
      <c r="E23" s="5" t="n">
        <v>8.0</v>
      </c>
      <c r="F23" s="6" t="n">
        <v>521.0</v>
      </c>
      <c r="G23" s="5" t="n">
        <f si="1" t="shared"/>
        <v>400.0</v>
      </c>
      <c r="H23" s="5" t="n">
        <v>18.0</v>
      </c>
      <c r="I23" s="6" t="n">
        <v>382.0</v>
      </c>
      <c r="J23" s="7" t="n">
        <f si="2" t="shared"/>
        <v>32.25</v>
      </c>
      <c r="K23" s="7" t="n">
        <f si="2" t="shared"/>
        <v>-55.55555555555556</v>
      </c>
      <c r="L23" s="7" t="n">
        <f si="2" t="shared"/>
        <v>36.38743455497382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96.0</v>
      </c>
      <c r="E24" s="5" t="n">
        <v>4.0</v>
      </c>
      <c r="F24" s="6" t="n">
        <v>92.0</v>
      </c>
      <c r="G24" s="5" t="n">
        <f si="1" t="shared"/>
        <v>97.0</v>
      </c>
      <c r="H24" s="5" t="n">
        <v>2.0</v>
      </c>
      <c r="I24" s="6" t="n">
        <v>95.0</v>
      </c>
      <c r="J24" s="7" t="n">
        <f si="2" t="shared"/>
        <v>-1.0309278350515427</v>
      </c>
      <c r="K24" s="7" t="n">
        <f si="2" t="shared"/>
        <v>100.0</v>
      </c>
      <c r="L24" s="7" t="n">
        <f si="2" t="shared"/>
        <v>-3.157894736842104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643.0</v>
      </c>
      <c r="E25" s="5" t="n">
        <f si="5" t="shared"/>
        <v>9.0</v>
      </c>
      <c r="F25" s="5" t="n">
        <f si="5" t="shared"/>
        <v>634.0</v>
      </c>
      <c r="G25" s="5" t="n">
        <f si="5" t="shared"/>
        <v>654.0</v>
      </c>
      <c r="H25" s="5" t="n">
        <f si="5" t="shared"/>
        <v>9.0</v>
      </c>
      <c r="I25" s="5" t="n">
        <f si="5" t="shared"/>
        <v>645.0</v>
      </c>
      <c r="J25" s="7" t="n">
        <f si="2" t="shared"/>
        <v>-1.6819571865443472</v>
      </c>
      <c r="K25" s="7" t="n">
        <f si="2" t="shared"/>
        <v>0.0</v>
      </c>
      <c r="L25" s="7" t="n">
        <f si="2" t="shared"/>
        <v>-1.7054263565891459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40143.0</v>
      </c>
      <c r="E26" s="5" t="n">
        <v>256.0</v>
      </c>
      <c r="F26" s="6" t="n">
        <v>39887.0</v>
      </c>
      <c r="G26" s="5" t="n">
        <f si="1" t="shared"/>
        <v>40047.0</v>
      </c>
      <c r="H26" s="5" t="n">
        <v>268.0</v>
      </c>
      <c r="I26" s="6" t="n">
        <v>39779.0</v>
      </c>
      <c r="J26" s="7" t="n">
        <f si="2" t="shared"/>
        <v>0.23971833096112505</v>
      </c>
      <c r="K26" s="7" t="n">
        <f si="2" t="shared"/>
        <v>-4.477611940298509</v>
      </c>
      <c r="L26" s="7" t="n">
        <f si="2" t="shared"/>
        <v>0.27150003770832765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518.0</v>
      </c>
      <c r="E27" s="5" t="n">
        <v>0.0</v>
      </c>
      <c r="F27" s="6" t="n">
        <v>518.0</v>
      </c>
      <c r="G27" s="5" t="n">
        <f si="1" t="shared"/>
        <v>423.0</v>
      </c>
      <c r="H27" s="5" t="n">
        <v>0.0</v>
      </c>
      <c r="I27" s="6" t="n">
        <v>423.0</v>
      </c>
      <c r="J27" s="7" t="n">
        <f si="2" t="shared"/>
        <v>22.458628841607563</v>
      </c>
      <c r="K27" s="7" t="str">
        <f si="2" t="shared"/>
        <v>-</v>
      </c>
      <c r="L27" s="7" t="n">
        <f si="2" t="shared"/>
        <v>22.458628841607563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2302.0</v>
      </c>
      <c r="E28" s="5" t="n">
        <v>5.0</v>
      </c>
      <c r="F28" s="6" t="n">
        <v>2297.0</v>
      </c>
      <c r="G28" s="5" t="n">
        <f si="1" t="shared"/>
        <v>2407.0</v>
      </c>
      <c r="H28" s="5" t="n">
        <v>6.0</v>
      </c>
      <c r="I28" s="6" t="n">
        <v>2401.0</v>
      </c>
      <c r="J28" s="7" t="n">
        <f si="2" t="shared"/>
        <v>-4.362276692978817</v>
      </c>
      <c r="K28" s="7" t="n">
        <f si="2" t="shared"/>
        <v>-16.666666666666664</v>
      </c>
      <c r="L28" s="7" t="n">
        <f si="2" t="shared"/>
        <v>-4.331528529779261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4211.0</v>
      </c>
      <c r="E29" s="5" t="n">
        <v>7.0</v>
      </c>
      <c r="F29" s="6" t="n">
        <v>4204.0</v>
      </c>
      <c r="G29" s="5" t="n">
        <f si="1" t="shared"/>
        <v>4135.0</v>
      </c>
      <c r="H29" s="5" t="n">
        <v>12.0</v>
      </c>
      <c r="I29" s="6" t="n">
        <v>4123.0</v>
      </c>
      <c r="J29" s="7" t="n">
        <f si="2" t="shared"/>
        <v>1.837968561064085</v>
      </c>
      <c r="K29" s="7" t="n">
        <f si="2" t="shared"/>
        <v>-41.666666666666664</v>
      </c>
      <c r="L29" s="7" t="n">
        <f si="2" t="shared"/>
        <v>1.9645888915837961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1339.0</v>
      </c>
      <c r="E30" s="5" t="n">
        <v>4.0</v>
      </c>
      <c r="F30" s="6" t="n">
        <v>1335.0</v>
      </c>
      <c r="G30" s="5" t="n">
        <f si="1" t="shared"/>
        <v>1478.0</v>
      </c>
      <c r="H30" s="5" t="n">
        <v>1.0</v>
      </c>
      <c r="I30" s="6" t="n">
        <v>1477.0</v>
      </c>
      <c r="J30" s="7" t="n">
        <f si="2" t="shared"/>
        <v>-9.404600811907981</v>
      </c>
      <c r="K30" s="7" t="n">
        <f si="2" t="shared"/>
        <v>300.0</v>
      </c>
      <c r="L30" s="7" t="n">
        <f si="2" t="shared"/>
        <v>-9.614082599864593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1137.0</v>
      </c>
      <c r="E31" s="5" t="n">
        <v>3.0</v>
      </c>
      <c r="F31" s="6" t="n">
        <v>1134.0</v>
      </c>
      <c r="G31" s="5" t="n">
        <f si="1" t="shared"/>
        <v>1121.0</v>
      </c>
      <c r="H31" s="5" t="n">
        <v>0.0</v>
      </c>
      <c r="I31" s="6" t="n">
        <v>1121.0</v>
      </c>
      <c r="J31" s="7" t="n">
        <f si="2" t="shared"/>
        <v>1.4272970561998166</v>
      </c>
      <c r="K31" s="7" t="str">
        <f si="2" t="shared"/>
        <v>-</v>
      </c>
      <c r="L31" s="7" t="n">
        <f si="2" t="shared"/>
        <v>1.1596788581623496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650.0</v>
      </c>
      <c r="E32" s="5" t="n">
        <v>5.0</v>
      </c>
      <c r="F32" s="6" t="n">
        <v>645.0</v>
      </c>
      <c r="G32" s="5" t="n">
        <f si="1" t="shared"/>
        <v>666.0</v>
      </c>
      <c r="H32" s="5" t="n">
        <v>5.0</v>
      </c>
      <c r="I32" s="6" t="n">
        <v>661.0</v>
      </c>
      <c r="J32" s="7" t="n">
        <f si="2" t="shared"/>
        <v>-2.4024024024024038</v>
      </c>
      <c r="K32" s="7" t="n">
        <f si="2" t="shared"/>
        <v>0.0</v>
      </c>
      <c r="L32" s="7" t="n">
        <f si="2" t="shared"/>
        <v>-2.4205748865355536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678.0</v>
      </c>
      <c r="E33" s="5" t="n">
        <v>2.0</v>
      </c>
      <c r="F33" s="6" t="n">
        <v>676.0</v>
      </c>
      <c r="G33" s="5" t="n">
        <f si="1" t="shared"/>
        <v>650.0</v>
      </c>
      <c r="H33" s="5" t="n">
        <v>4.0</v>
      </c>
      <c r="I33" s="6" t="n">
        <v>646.0</v>
      </c>
      <c r="J33" s="7" t="n">
        <f si="2" t="shared"/>
        <v>4.307692307692301</v>
      </c>
      <c r="K33" s="7" t="n">
        <f si="2" t="shared"/>
        <v>-50.0</v>
      </c>
      <c r="L33" s="7" t="n">
        <f si="2" t="shared"/>
        <v>4.643962848297223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4160.0</v>
      </c>
      <c r="E34" s="5" t="n">
        <v>9.0</v>
      </c>
      <c r="F34" s="6" t="n">
        <v>4151.0</v>
      </c>
      <c r="G34" s="5" t="n">
        <f si="1" t="shared"/>
        <v>4094.0</v>
      </c>
      <c r="H34" s="5" t="n">
        <v>11.0</v>
      </c>
      <c r="I34" s="6" t="n">
        <v>4083.0</v>
      </c>
      <c r="J34" s="7" t="n">
        <f si="2" t="shared"/>
        <v>1.6121152906692693</v>
      </c>
      <c r="K34" s="7" t="n">
        <f si="2" t="shared"/>
        <v>-18.181818181818176</v>
      </c>
      <c r="L34" s="7" t="n">
        <f si="2" t="shared"/>
        <v>1.6654420769042444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511.0</v>
      </c>
      <c r="E35" s="5" t="n">
        <v>2.0</v>
      </c>
      <c r="F35" s="6" t="n">
        <v>509.0</v>
      </c>
      <c r="G35" s="5" t="n">
        <f si="1" t="shared"/>
        <v>459.0</v>
      </c>
      <c r="H35" s="5" t="n">
        <v>0.0</v>
      </c>
      <c r="I35" s="6" t="n">
        <v>459.0</v>
      </c>
      <c r="J35" s="7" t="n">
        <f si="2" t="shared"/>
        <v>11.328976034858385</v>
      </c>
      <c r="K35" s="7" t="str">
        <f si="2" t="shared"/>
        <v>-</v>
      </c>
      <c r="L35" s="7" t="n">
        <f si="2" t="shared"/>
        <v>10.893246187363825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112.0</v>
      </c>
      <c r="E36" s="5" t="n">
        <v>0.0</v>
      </c>
      <c r="F36" s="6" t="n">
        <v>112.0</v>
      </c>
      <c r="G36" s="5" t="n">
        <f si="1" t="shared"/>
        <v>128.0</v>
      </c>
      <c r="H36" s="5" t="n">
        <v>0.0</v>
      </c>
      <c r="I36" s="6" t="n">
        <v>128.0</v>
      </c>
      <c r="J36" s="7" t="n">
        <f si="2" t="shared"/>
        <v>-12.5</v>
      </c>
      <c r="K36" s="7" t="str">
        <f si="2" t="shared"/>
        <v>-</v>
      </c>
      <c r="L36" s="7" t="n">
        <f si="2" t="shared"/>
        <v>-12.5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587.0</v>
      </c>
      <c r="E37" s="5" t="n">
        <v>1.0</v>
      </c>
      <c r="F37" s="6" t="n">
        <v>586.0</v>
      </c>
      <c r="G37" s="5" t="n">
        <f si="1" t="shared"/>
        <v>666.0</v>
      </c>
      <c r="H37" s="5" t="n">
        <v>1.0</v>
      </c>
      <c r="I37" s="6" t="n">
        <v>665.0</v>
      </c>
      <c r="J37" s="7" t="n">
        <f si="2" t="shared"/>
        <v>-11.861861861861867</v>
      </c>
      <c r="K37" s="7" t="n">
        <f si="2" t="shared"/>
        <v>0.0</v>
      </c>
      <c r="L37" s="7" t="n">
        <f si="2" t="shared"/>
        <v>-11.879699248120302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468.0</v>
      </c>
      <c r="E38" s="5" t="n">
        <v>0.0</v>
      </c>
      <c r="F38" s="6" t="n">
        <v>468.0</v>
      </c>
      <c r="G38" s="5" t="n">
        <f si="1" t="shared"/>
        <v>603.0</v>
      </c>
      <c r="H38" s="5" t="n">
        <v>0.0</v>
      </c>
      <c r="I38" s="6" t="n">
        <v>603.0</v>
      </c>
      <c r="J38" s="7" t="n">
        <f si="2" t="shared"/>
        <v>-22.388059701492537</v>
      </c>
      <c r="K38" s="7" t="str">
        <f si="2" t="shared"/>
        <v>-</v>
      </c>
      <c r="L38" s="7" t="n">
        <f si="2" t="shared"/>
        <v>-22.388059701492537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2780.0</v>
      </c>
      <c r="E39" s="5" t="n">
        <f si="6" t="shared"/>
        <v>4.0</v>
      </c>
      <c r="F39" s="5" t="n">
        <f si="6" t="shared"/>
        <v>2776.0</v>
      </c>
      <c r="G39" s="5" t="n">
        <f si="6" t="shared"/>
        <v>2623.0</v>
      </c>
      <c r="H39" s="5" t="n">
        <f si="6" t="shared"/>
        <v>0.0</v>
      </c>
      <c r="I39" s="5" t="n">
        <f si="6" t="shared"/>
        <v>2623.0</v>
      </c>
      <c r="J39" s="7" t="n">
        <f si="2" t="shared"/>
        <v>5.985512771635526</v>
      </c>
      <c r="K39" s="7" t="str">
        <f si="2" t="shared"/>
        <v>-</v>
      </c>
      <c r="L39" s="7" t="n">
        <f si="2" t="shared"/>
        <v>5.833015630956928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19453.0</v>
      </c>
      <c r="E40" s="5" t="n">
        <v>42.0</v>
      </c>
      <c r="F40" s="6" t="n">
        <v>19411.0</v>
      </c>
      <c r="G40" s="5" t="n">
        <f si="1" t="shared"/>
        <v>19453.0</v>
      </c>
      <c r="H40" s="5" t="n">
        <v>40.0</v>
      </c>
      <c r="I40" s="6" t="n">
        <v>19413.0</v>
      </c>
      <c r="J40" s="7" t="n">
        <f si="2" t="shared"/>
        <v>0.0</v>
      </c>
      <c r="K40" s="7" t="n">
        <f si="2" t="shared"/>
        <v>5.000000000000004</v>
      </c>
      <c r="L40" s="7" t="n">
        <f si="2" t="shared"/>
        <v>-0.0103023746973685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5302.0</v>
      </c>
      <c r="E41" s="5" t="n">
        <v>30.0</v>
      </c>
      <c r="F41" s="6" t="n">
        <v>5272.0</v>
      </c>
      <c r="G41" s="5" t="n">
        <f si="1" t="shared"/>
        <v>5120.0</v>
      </c>
      <c r="H41" s="5" t="n">
        <v>26.0</v>
      </c>
      <c r="I41" s="6" t="n">
        <v>5094.0</v>
      </c>
      <c r="J41" s="7" t="n">
        <f si="2" t="shared"/>
        <v>3.554687500000009</v>
      </c>
      <c r="K41" s="7" t="n">
        <f si="2" t="shared"/>
        <v>15.384615384615374</v>
      </c>
      <c r="L41" s="7" t="n">
        <f si="2" t="shared"/>
        <v>3.4943070278759425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656.0</v>
      </c>
      <c r="E42" s="5" t="n">
        <v>12.0</v>
      </c>
      <c r="F42" s="6" t="n">
        <v>644.0</v>
      </c>
      <c r="G42" s="5" t="n">
        <f si="1" t="shared"/>
        <v>710.0</v>
      </c>
      <c r="H42" s="5" t="n">
        <v>6.0</v>
      </c>
      <c r="I42" s="6" t="n">
        <v>704.0</v>
      </c>
      <c r="J42" s="7" t="n">
        <f si="2" t="shared"/>
        <v>-7.605633802816902</v>
      </c>
      <c r="K42" s="7" t="n">
        <f si="2" t="shared"/>
        <v>100.0</v>
      </c>
      <c r="L42" s="7" t="n">
        <f si="2" t="shared"/>
        <v>-8.52272727272727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62.0</v>
      </c>
      <c r="E43" s="5" t="n">
        <f si="7" t="shared"/>
        <v>0.0</v>
      </c>
      <c r="F43" s="5" t="n">
        <f si="7" t="shared"/>
        <v>62.0</v>
      </c>
      <c r="G43" s="5" t="n">
        <f si="7" t="shared"/>
        <v>66.0</v>
      </c>
      <c r="H43" s="5" t="n">
        <f si="7" t="shared"/>
        <v>0.0</v>
      </c>
      <c r="I43" s="5" t="n">
        <f si="7" t="shared"/>
        <v>66.0</v>
      </c>
      <c r="J43" s="7" t="n">
        <f si="2" t="shared"/>
        <v>-6.060606060606055</v>
      </c>
      <c r="K43" s="7" t="str">
        <f si="2" t="shared"/>
        <v>-</v>
      </c>
      <c r="L43" s="7" t="n">
        <f si="2" t="shared"/>
        <v>-6.060606060606055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6020.0</v>
      </c>
      <c r="E44" s="5" t="n">
        <v>42.0</v>
      </c>
      <c r="F44" s="6" t="n">
        <v>5978.0</v>
      </c>
      <c r="G44" s="5" t="n">
        <f si="1" t="shared"/>
        <v>5896.0</v>
      </c>
      <c r="H44" s="5" t="n">
        <v>32.0</v>
      </c>
      <c r="I44" s="6" t="n">
        <v>5864.0</v>
      </c>
      <c r="J44" s="7" t="n">
        <f si="2" t="shared"/>
        <v>2.103120759837185</v>
      </c>
      <c r="K44" s="7" t="n">
        <f si="2" t="shared"/>
        <v>31.25</v>
      </c>
      <c r="L44" s="7" t="n">
        <f si="2" t="shared"/>
        <v>1.9440654843110527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307.0</v>
      </c>
      <c r="E45" s="5" t="n">
        <v>7.0</v>
      </c>
      <c r="F45" s="6" t="n">
        <v>300.0</v>
      </c>
      <c r="G45" s="5" t="n">
        <f si="1" t="shared"/>
        <v>383.0</v>
      </c>
      <c r="H45" s="5" t="n">
        <v>5.0</v>
      </c>
      <c r="I45" s="6" t="n">
        <v>378.0</v>
      </c>
      <c r="J45" s="7" t="n">
        <f si="2" t="shared"/>
        <v>-19.843342036553523</v>
      </c>
      <c r="K45" s="7" t="n">
        <f si="2" t="shared"/>
        <v>39.99999999999999</v>
      </c>
      <c r="L45" s="7" t="n">
        <f si="2" t="shared"/>
        <v>-20.63492063492064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395.0</v>
      </c>
      <c r="E46" s="5" t="n">
        <f si="8" t="shared"/>
        <v>1.0</v>
      </c>
      <c r="F46" s="5" t="n">
        <f si="8" t="shared"/>
        <v>394.0</v>
      </c>
      <c r="G46" s="5" t="n">
        <f si="8" t="shared"/>
        <v>299.0</v>
      </c>
      <c r="H46" s="5" t="n">
        <f si="8" t="shared"/>
        <v>1.0</v>
      </c>
      <c r="I46" s="5" t="n">
        <f si="8" t="shared"/>
        <v>298.0</v>
      </c>
      <c r="J46" s="7" t="n">
        <f si="2" t="shared"/>
        <v>32.10702341137124</v>
      </c>
      <c r="K46" s="7" t="n">
        <f si="2" t="shared"/>
        <v>0.0</v>
      </c>
      <c r="L46" s="7" t="n">
        <f si="2" t="shared"/>
        <v>32.21476510067114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702.0</v>
      </c>
      <c r="E47" s="5" t="n">
        <v>8.0</v>
      </c>
      <c r="F47" s="6" t="n">
        <v>694.0</v>
      </c>
      <c r="G47" s="5" t="n">
        <f si="1" t="shared"/>
        <v>682.0</v>
      </c>
      <c r="H47" s="5" t="n">
        <v>6.0</v>
      </c>
      <c r="I47" s="6" t="n">
        <v>676.0</v>
      </c>
      <c r="J47" s="7" t="n">
        <f si="2" t="shared"/>
        <v>2.9325513196480912</v>
      </c>
      <c r="K47" s="7" t="n">
        <f si="2" t="shared"/>
        <v>33.33333333333333</v>
      </c>
      <c r="L47" s="7" t="n">
        <f si="2" t="shared"/>
        <v>2.6627218934911268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2208.0</v>
      </c>
      <c r="E48" s="5" t="n">
        <v>1254.0</v>
      </c>
      <c r="F48" s="12" t="n">
        <v>954.0</v>
      </c>
      <c r="G48" s="5" t="n">
        <f si="1" t="shared"/>
        <v>2267.0</v>
      </c>
      <c r="H48" s="13" t="n">
        <v>1138.0</v>
      </c>
      <c r="I48" s="12" t="n">
        <v>1129.0</v>
      </c>
      <c r="J48" s="14" t="n">
        <f si="2" t="shared"/>
        <v>-2.602558447287162</v>
      </c>
      <c r="K48" s="14" t="n">
        <f si="2" t="shared"/>
        <v>10.193321616871698</v>
      </c>
      <c r="L48" s="14" t="n">
        <f si="2" t="shared"/>
        <v>-15.500442869796283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368212.0</v>
      </c>
      <c r="E49" s="5" t="n">
        <f ref="E49:I49" si="9" t="shared">E19+E26+E40+E44+E47+E48</f>
        <v>125103.0</v>
      </c>
      <c r="F49" s="5" t="n">
        <f si="9" t="shared"/>
        <v>243109.0</v>
      </c>
      <c r="G49" s="5" t="n">
        <f si="9" t="shared"/>
        <v>327038.0</v>
      </c>
      <c r="H49" s="5" t="n">
        <f si="9" t="shared"/>
        <v>73610.0</v>
      </c>
      <c r="I49" s="5" t="n">
        <f si="9" t="shared"/>
        <v>253428.0</v>
      </c>
      <c r="J49" s="7" t="n">
        <f si="2" t="shared"/>
        <v>12.589974253756452</v>
      </c>
      <c r="K49" s="7" t="n">
        <f si="2" t="shared"/>
        <v>69.95381062355659</v>
      </c>
      <c r="L49" s="7" t="n">
        <f si="2" t="shared"/>
        <v>-4.071767918304214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