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<sst xmlns="http://schemas.openxmlformats.org/spreadsheetml/2006/main" count="113" uniqueCount="62">
  <si>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</si>
  <si>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</si>
  <si>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</si>
  <si>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</si>
  <si>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</si>
  <si>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</si>
  <si>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</si>
  <si>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</si>
  <si>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</si>
  <si>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</si>
  <si>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</si>
  <si>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</si>
  <si>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</si>
  <si>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</si>
  <si>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</si>
  <si>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</si>
  <si>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</si>
  <si>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</si>
  <si>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</si>
  <si>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</si>
  <si>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</si>
  <si>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</si>
  <si>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</si>
  <si>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</si>
  <si>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</si>
  <si>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</si>
  <si>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</si>
  <si>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</si>
  <si>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</si>
  <si>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</si>
  <si>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</si>
  <si>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</si>
  <si>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</si>
  <si>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</si>
  <si>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</si>
  <si>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</si>
  <si>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</si>
  <si>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</si>
  <si>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</si>
  <si>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</si>
  <si>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</si>
  <si>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</si>
  <si>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</si>
  <si>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</si>
  <si>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</si>
  <si>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</si>
  <si>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</si>
  <si>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</si>
  <si>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</si>
  <si>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</si>
  <si>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</si>
  <si>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</si>
  <si>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</si>
  <si>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</si>
  <si>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</si>
  <si>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</si>
  <si>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</si>
  <si>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98年11月來臺旅客人次及成長率－按居住地分
Table 1-2 Visitor Arrivals by Residence,
November,2009</t>
  </si>
  <si>
    <t>98年11月 Nov.., 2009</t>
  </si>
  <si>
    <t>97年11月 Nov..,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</si>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</sst>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48758.0</v>
      </c>
      <c r="E4" s="5" t="n">
        <v>41950.0</v>
      </c>
      <c r="F4" s="6" t="n">
        <v>6808.0</v>
      </c>
      <c r="G4" s="5" t="n">
        <f>H4+I4</f>
        <v>43172.0</v>
      </c>
      <c r="H4" s="5" t="n">
        <v>36902.0</v>
      </c>
      <c r="I4" s="6" t="n">
        <v>6270.0</v>
      </c>
      <c r="J4" s="7" t="n">
        <f>IF(G4=0,"-",((D4/G4)-1)*100)</f>
        <v>12.938941906791435</v>
      </c>
      <c r="K4" s="7" t="n">
        <f>IF(H4=0,"-",((E4/H4)-1)*100)</f>
        <v>13.679475367188765</v>
      </c>
      <c r="L4" s="7" t="n">
        <f>IF(I4=0,"-",((F4/I4)-1)*100)</f>
        <v>8.5805422647528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113807.0</v>
      </c>
      <c r="E5" s="5" t="n">
        <v>112337.0</v>
      </c>
      <c r="F5" s="6" t="n">
        <v>1470.0</v>
      </c>
      <c r="G5" s="5" t="n">
        <f ref="G5:G48" si="1" t="shared">H5+I5</f>
        <v>35238.0</v>
      </c>
      <c r="H5" s="5" t="n">
        <v>33811.0</v>
      </c>
      <c r="I5" s="6" t="n">
        <v>1427.0</v>
      </c>
      <c r="J5" s="7" t="n">
        <f ref="J5:L49" si="2" t="shared">IF(G5=0,"-",((D5/G5)-1)*100)</f>
        <v>222.9666836937397</v>
      </c>
      <c r="K5" s="7" t="n">
        <f si="2" t="shared"/>
        <v>232.2498595131762</v>
      </c>
      <c r="L5" s="7" t="n">
        <f si="2" t="shared"/>
        <v>3.0133146461107208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84765.0</v>
      </c>
      <c r="E6" s="5" t="n">
        <v>107.0</v>
      </c>
      <c r="F6" s="6" t="n">
        <v>84658.0</v>
      </c>
      <c r="G6" s="5" t="n">
        <f si="1" t="shared"/>
        <v>96327.0</v>
      </c>
      <c r="H6" s="5" t="n">
        <v>87.0</v>
      </c>
      <c r="I6" s="6" t="n">
        <v>96240.0</v>
      </c>
      <c r="J6" s="7" t="n">
        <f si="2" t="shared"/>
        <v>-12.002865240275318</v>
      </c>
      <c r="K6" s="7" t="n">
        <f si="2" t="shared"/>
        <v>22.988505747126432</v>
      </c>
      <c r="L6" s="7" t="n">
        <f si="2" t="shared"/>
        <v>-12.034497090606822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12617.0</v>
      </c>
      <c r="E7" s="5" t="n">
        <v>218.0</v>
      </c>
      <c r="F7" s="6" t="n">
        <v>12399.0</v>
      </c>
      <c r="G7" s="5" t="n">
        <f si="1" t="shared"/>
        <v>14219.0</v>
      </c>
      <c r="H7" s="5" t="n">
        <v>357.0</v>
      </c>
      <c r="I7" s="6" t="n">
        <v>13862.0</v>
      </c>
      <c r="J7" s="7" t="n">
        <f si="2" t="shared"/>
        <v>-11.26661509248189</v>
      </c>
      <c r="K7" s="7" t="n">
        <f si="2" t="shared"/>
        <v>-38.93557422969187</v>
      </c>
      <c r="L7" s="7" t="n">
        <f si="2" t="shared"/>
        <v>-10.554032607127395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1753.0</v>
      </c>
      <c r="E8" s="5" t="n">
        <v>3.0</v>
      </c>
      <c r="F8" s="6" t="n">
        <v>1750.0</v>
      </c>
      <c r="G8" s="5" t="n">
        <f si="1" t="shared"/>
        <v>1485.0</v>
      </c>
      <c r="H8" s="5" t="n">
        <v>5.0</v>
      </c>
      <c r="I8" s="6" t="n">
        <v>1480.0</v>
      </c>
      <c r="J8" s="7" t="n">
        <f si="2" t="shared"/>
        <v>18.047138047138045</v>
      </c>
      <c r="K8" s="7" t="n">
        <f si="2" t="shared"/>
        <v>-40.0</v>
      </c>
      <c r="L8" s="7" t="n">
        <f si="2" t="shared"/>
        <v>18.243243243243246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1090.0</v>
      </c>
      <c r="E9" s="5" t="n">
        <v>7.0</v>
      </c>
      <c r="F9" s="6" t="n">
        <v>1083.0</v>
      </c>
      <c r="G9" s="5" t="n">
        <f si="1" t="shared"/>
        <v>990.0</v>
      </c>
      <c r="H9" s="5" t="n">
        <v>8.0</v>
      </c>
      <c r="I9" s="6" t="n">
        <v>982.0</v>
      </c>
      <c r="J9" s="7" t="n">
        <f si="2" t="shared"/>
        <v>10.1010101010101</v>
      </c>
      <c r="K9" s="7" t="n">
        <f si="2" t="shared"/>
        <v>-12.5</v>
      </c>
      <c r="L9" s="7" t="n">
        <f si="2" t="shared"/>
        <v>10.285132382892058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22499.0</v>
      </c>
      <c r="E10" s="5" t="n">
        <v>47.0</v>
      </c>
      <c r="F10" s="6" t="n">
        <v>22452.0</v>
      </c>
      <c r="G10" s="5" t="n">
        <f si="1" t="shared"/>
        <v>18333.0</v>
      </c>
      <c r="H10" s="5" t="n">
        <v>48.0</v>
      </c>
      <c r="I10" s="6" t="n">
        <v>18285.0</v>
      </c>
      <c r="J10" s="7" t="n">
        <f si="2" t="shared"/>
        <v>22.72404952817324</v>
      </c>
      <c r="K10" s="7" t="n">
        <f si="2" t="shared"/>
        <v>-2.083333333333337</v>
      </c>
      <c r="L10" s="7" t="n">
        <f si="2" t="shared"/>
        <v>22.78917145200985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24156.0</v>
      </c>
      <c r="E11" s="5" t="n">
        <v>41.0</v>
      </c>
      <c r="F11" s="6" t="n">
        <v>24115.0</v>
      </c>
      <c r="G11" s="5" t="n">
        <f si="1" t="shared"/>
        <v>24102.0</v>
      </c>
      <c r="H11" s="5" t="n">
        <v>35.0</v>
      </c>
      <c r="I11" s="6" t="n">
        <v>24067.0</v>
      </c>
      <c r="J11" s="7" t="n">
        <f si="2" t="shared"/>
        <v>0.22404779686333587</v>
      </c>
      <c r="K11" s="7" t="n">
        <f si="2" t="shared"/>
        <v>17.14285714285715</v>
      </c>
      <c r="L11" s="7" t="n">
        <f si="2" t="shared"/>
        <v>0.19944322100802214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8502.0</v>
      </c>
      <c r="E12" s="5" t="n">
        <v>24.0</v>
      </c>
      <c r="F12" s="6" t="n">
        <v>8478.0</v>
      </c>
      <c r="G12" s="5" t="n">
        <f si="1" t="shared"/>
        <v>8844.0</v>
      </c>
      <c r="H12" s="5" t="n">
        <v>34.0</v>
      </c>
      <c r="I12" s="6" t="n">
        <v>8810.0</v>
      </c>
      <c r="J12" s="7" t="n">
        <f si="2" t="shared"/>
        <v>-3.8670284938941646</v>
      </c>
      <c r="K12" s="7" t="n">
        <f si="2" t="shared"/>
        <v>-29.411764705882348</v>
      </c>
      <c r="L12" s="7" t="n">
        <f si="2" t="shared"/>
        <v>-3.7684449489216787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6947.0</v>
      </c>
      <c r="E13" s="5" t="n">
        <v>284.0</v>
      </c>
      <c r="F13" s="6" t="n">
        <v>6663.0</v>
      </c>
      <c r="G13" s="5" t="n">
        <f si="1" t="shared"/>
        <v>5851.0</v>
      </c>
      <c r="H13" s="5" t="n">
        <v>330.0</v>
      </c>
      <c r="I13" s="6" t="n">
        <v>5521.0</v>
      </c>
      <c r="J13" s="7" t="n">
        <f si="2" t="shared"/>
        <v>18.731840710989566</v>
      </c>
      <c r="K13" s="7" t="n">
        <f si="2" t="shared"/>
        <v>-13.939393939393941</v>
      </c>
      <c r="L13" s="7" t="n">
        <f si="2" t="shared"/>
        <v>20.684658576344873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6943.0</v>
      </c>
      <c r="E14" s="5" t="n">
        <v>56.0</v>
      </c>
      <c r="F14" s="6" t="n">
        <v>6887.0</v>
      </c>
      <c r="G14" s="5" t="n">
        <f si="1" t="shared"/>
        <v>5206.0</v>
      </c>
      <c r="H14" s="5" t="n">
        <v>47.0</v>
      </c>
      <c r="I14" s="6" t="n">
        <v>5159.0</v>
      </c>
      <c r="J14" s="7" t="n">
        <f si="2" t="shared"/>
        <v>33.36534767575874</v>
      </c>
      <c r="K14" s="7" t="n">
        <f si="2" t="shared"/>
        <v>19.14893617021276</v>
      </c>
      <c r="L14" s="7" t="n">
        <f si="2" t="shared"/>
        <v>33.4948633456096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5022.0</v>
      </c>
      <c r="E15" s="5" t="n">
        <v>132.0</v>
      </c>
      <c r="F15" s="6" t="n">
        <v>4890.0</v>
      </c>
      <c r="G15" s="5" t="n">
        <f si="1" t="shared"/>
        <v>4977.0</v>
      </c>
      <c r="H15" s="5" t="n">
        <v>162.0</v>
      </c>
      <c r="I15" s="6" t="n">
        <v>4815.0</v>
      </c>
      <c r="J15" s="7" t="n">
        <f si="2" t="shared"/>
        <v>0.9041591320072317</v>
      </c>
      <c r="K15" s="7" t="n">
        <f si="2" t="shared"/>
        <v>-18.518518518518523</v>
      </c>
      <c r="L15" s="7" t="n">
        <f si="2" t="shared"/>
        <v>1.5576323987538832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315.0</v>
      </c>
      <c r="E16" s="5" t="n">
        <f si="3" t="shared"/>
        <v>73.0</v>
      </c>
      <c r="F16" s="5" t="n">
        <f si="3" t="shared"/>
        <v>242.0</v>
      </c>
      <c r="G16" s="5" t="n">
        <f si="3" t="shared"/>
        <v>384.0</v>
      </c>
      <c r="H16" s="5" t="n">
        <f si="3" t="shared"/>
        <v>36.0</v>
      </c>
      <c r="I16" s="5" t="n">
        <f si="3" t="shared"/>
        <v>348.0</v>
      </c>
      <c r="J16" s="7" t="n">
        <f si="2" t="shared"/>
        <v>-17.96875</v>
      </c>
      <c r="K16" s="7" t="n">
        <f si="2" t="shared"/>
        <v>102.77777777777777</v>
      </c>
      <c r="L16" s="7" t="n">
        <f si="2" t="shared"/>
        <v>-30.45977011494253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74384.0</v>
      </c>
      <c r="E17" s="5" t="n">
        <v>657.0</v>
      </c>
      <c r="F17" s="6" t="n">
        <v>73727.0</v>
      </c>
      <c r="G17" s="5" t="n">
        <f si="1" t="shared"/>
        <v>67697.0</v>
      </c>
      <c r="H17" s="5" t="n">
        <v>692.0</v>
      </c>
      <c r="I17" s="6" t="n">
        <v>67005.0</v>
      </c>
      <c r="J17" s="7" t="n">
        <f si="2" t="shared"/>
        <v>9.877838013501329</v>
      </c>
      <c r="K17" s="7" t="n">
        <f si="2" t="shared"/>
        <v>-5.057803468208089</v>
      </c>
      <c r="L17" s="7" t="n">
        <f si="2" t="shared"/>
        <v>10.032087157674807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6065.0</v>
      </c>
      <c r="E18" s="5" t="n">
        <f si="4" t="shared"/>
        <v>4.0</v>
      </c>
      <c r="F18" s="5" t="n">
        <f si="4" t="shared"/>
        <v>6061.0</v>
      </c>
      <c r="G18" s="5" t="n">
        <f si="4" t="shared"/>
        <v>1721.0</v>
      </c>
      <c r="H18" s="5" t="n">
        <f si="4" t="shared"/>
        <v>2.0</v>
      </c>
      <c r="I18" s="5" t="n">
        <f si="4" t="shared"/>
        <v>1719.0</v>
      </c>
      <c r="J18" s="7" t="n">
        <f si="2" t="shared"/>
        <v>252.411388727484</v>
      </c>
      <c r="K18" s="7" t="n">
        <f si="2" t="shared"/>
        <v>100.0</v>
      </c>
      <c r="L18" s="7" t="n">
        <f si="2" t="shared"/>
        <v>252.58871436881907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343239.0</v>
      </c>
      <c r="E19" s="5" t="n">
        <v>155283.0</v>
      </c>
      <c r="F19" s="6" t="n">
        <v>187956.0</v>
      </c>
      <c r="G19" s="5" t="n">
        <f si="1" t="shared"/>
        <v>260849.0</v>
      </c>
      <c r="H19" s="5" t="n">
        <v>71864.0</v>
      </c>
      <c r="I19" s="6" t="n">
        <v>188985.0</v>
      </c>
      <c r="J19" s="7" t="n">
        <f si="2" t="shared"/>
        <v>31.585323309654246</v>
      </c>
      <c r="K19" s="7" t="n">
        <f si="2" t="shared"/>
        <v>116.07898252254256</v>
      </c>
      <c r="L19" s="7" t="n">
        <f si="2" t="shared"/>
        <v>-0.5444876577506141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5534.0</v>
      </c>
      <c r="E20" s="5" t="n">
        <v>41.0</v>
      </c>
      <c r="F20" s="6" t="n">
        <v>5493.0</v>
      </c>
      <c r="G20" s="5" t="n">
        <f si="1" t="shared"/>
        <v>5646.0</v>
      </c>
      <c r="H20" s="5" t="n">
        <v>35.0</v>
      </c>
      <c r="I20" s="6" t="n">
        <v>5611.0</v>
      </c>
      <c r="J20" s="7" t="n">
        <f si="2" t="shared"/>
        <v>-1.983705278072967</v>
      </c>
      <c r="K20" s="7" t="n">
        <f si="2" t="shared"/>
        <v>17.14285714285715</v>
      </c>
      <c r="L20" s="7" t="n">
        <f si="2" t="shared"/>
        <v>-2.1030119408305126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33021.0</v>
      </c>
      <c r="E21" s="5" t="n">
        <v>244.0</v>
      </c>
      <c r="F21" s="6" t="n">
        <v>32777.0</v>
      </c>
      <c r="G21" s="5" t="n">
        <f si="1" t="shared"/>
        <v>31156.0</v>
      </c>
      <c r="H21" s="5" t="n">
        <v>217.0</v>
      </c>
      <c r="I21" s="6" t="n">
        <v>30939.0</v>
      </c>
      <c r="J21" s="7" t="n">
        <f si="2" t="shared"/>
        <v>5.9860059057645465</v>
      </c>
      <c r="K21" s="7" t="n">
        <f si="2" t="shared"/>
        <v>12.442396313364057</v>
      </c>
      <c r="L21" s="7" t="n">
        <f si="2" t="shared"/>
        <v>5.9407220660008475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174.0</v>
      </c>
      <c r="E22" s="5" t="n">
        <v>1.0</v>
      </c>
      <c r="F22" s="6" t="n">
        <v>173.0</v>
      </c>
      <c r="G22" s="5" t="n">
        <f si="1" t="shared"/>
        <v>201.0</v>
      </c>
      <c r="H22" s="5" t="n">
        <v>1.0</v>
      </c>
      <c r="I22" s="6" t="n">
        <v>200.0</v>
      </c>
      <c r="J22" s="7" t="n">
        <f si="2" t="shared"/>
        <v>-13.432835820895528</v>
      </c>
      <c r="K22" s="7" t="n">
        <f si="2" t="shared"/>
        <v>0.0</v>
      </c>
      <c r="L22" s="7" t="n">
        <f si="2" t="shared"/>
        <v>-13.5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343.0</v>
      </c>
      <c r="E23" s="5" t="n">
        <v>7.0</v>
      </c>
      <c r="F23" s="6" t="n">
        <v>336.0</v>
      </c>
      <c r="G23" s="5" t="n">
        <f si="1" t="shared"/>
        <v>544.0</v>
      </c>
      <c r="H23" s="5" t="n">
        <v>12.0</v>
      </c>
      <c r="I23" s="6" t="n">
        <v>532.0</v>
      </c>
      <c r="J23" s="7" t="n">
        <f si="2" t="shared"/>
        <v>-36.94852941176471</v>
      </c>
      <c r="K23" s="7" t="n">
        <f si="2" t="shared"/>
        <v>-41.666666666666664</v>
      </c>
      <c r="L23" s="7" t="n">
        <f si="2" t="shared"/>
        <v>-36.8421052631579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72.0</v>
      </c>
      <c r="E24" s="5" t="n">
        <v>2.0</v>
      </c>
      <c r="F24" s="6" t="n">
        <v>70.0</v>
      </c>
      <c r="G24" s="5" t="n">
        <f si="1" t="shared"/>
        <v>130.0</v>
      </c>
      <c r="H24" s="5" t="n">
        <v>1.0</v>
      </c>
      <c r="I24" s="6" t="n">
        <v>129.0</v>
      </c>
      <c r="J24" s="7" t="n">
        <f si="2" t="shared"/>
        <v>-44.61538461538461</v>
      </c>
      <c r="K24" s="7" t="n">
        <f si="2" t="shared"/>
        <v>100.0</v>
      </c>
      <c r="L24" s="7" t="n">
        <f si="2" t="shared"/>
        <v>-45.736434108527135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377.0</v>
      </c>
      <c r="E25" s="5" t="n">
        <f si="5" t="shared"/>
        <v>14.0</v>
      </c>
      <c r="F25" s="5" t="n">
        <f si="5" t="shared"/>
        <v>363.0</v>
      </c>
      <c r="G25" s="5" t="n">
        <f si="5" t="shared"/>
        <v>466.0</v>
      </c>
      <c r="H25" s="5" t="n">
        <f si="5" t="shared"/>
        <v>19.0</v>
      </c>
      <c r="I25" s="5" t="n">
        <f si="5" t="shared"/>
        <v>447.0</v>
      </c>
      <c r="J25" s="7" t="n">
        <f si="2" t="shared"/>
        <v>-19.09871244635193</v>
      </c>
      <c r="K25" s="7" t="n">
        <f si="2" t="shared"/>
        <v>-26.315789473684216</v>
      </c>
      <c r="L25" s="7" t="n">
        <f si="2" t="shared"/>
        <v>-18.791946308724828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39521.0</v>
      </c>
      <c r="E26" s="5" t="n">
        <v>309.0</v>
      </c>
      <c r="F26" s="6" t="n">
        <v>39212.0</v>
      </c>
      <c r="G26" s="5" t="n">
        <f si="1" t="shared"/>
        <v>38143.0</v>
      </c>
      <c r="H26" s="5" t="n">
        <v>285.0</v>
      </c>
      <c r="I26" s="6" t="n">
        <v>37858.0</v>
      </c>
      <c r="J26" s="7" t="n">
        <f si="2" t="shared"/>
        <v>3.612720551608417</v>
      </c>
      <c r="K26" s="7" t="n">
        <f si="2" t="shared"/>
        <v>8.421052631578952</v>
      </c>
      <c r="L26" s="7" t="n">
        <f si="2" t="shared"/>
        <v>3.5765227957102796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498.0</v>
      </c>
      <c r="E27" s="5" t="n">
        <v>0.0</v>
      </c>
      <c r="F27" s="6" t="n">
        <v>498.0</v>
      </c>
      <c r="G27" s="5" t="n">
        <f si="1" t="shared"/>
        <v>473.0</v>
      </c>
      <c r="H27" s="5" t="n">
        <v>1.0</v>
      </c>
      <c r="I27" s="6" t="n">
        <v>472.0</v>
      </c>
      <c r="J27" s="7" t="n">
        <f si="2" t="shared"/>
        <v>5.285412262156441</v>
      </c>
      <c r="K27" s="7" t="n">
        <f si="2" t="shared"/>
        <v>-100.0</v>
      </c>
      <c r="L27" s="7" t="n">
        <f si="2" t="shared"/>
        <v>5.508474576271194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2274.0</v>
      </c>
      <c r="E28" s="5" t="n">
        <v>7.0</v>
      </c>
      <c r="F28" s="6" t="n">
        <v>2267.0</v>
      </c>
      <c r="G28" s="5" t="n">
        <f si="1" t="shared"/>
        <v>2154.0</v>
      </c>
      <c r="H28" s="5" t="n">
        <v>8.0</v>
      </c>
      <c r="I28" s="6" t="n">
        <v>2146.0</v>
      </c>
      <c r="J28" s="7" t="n">
        <f si="2" t="shared"/>
        <v>5.571030640668528</v>
      </c>
      <c r="K28" s="7" t="n">
        <f si="2" t="shared"/>
        <v>-12.5</v>
      </c>
      <c r="L28" s="7" t="n">
        <f si="2" t="shared"/>
        <v>5.638397017707364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4039.0</v>
      </c>
      <c r="E29" s="5" t="n">
        <v>4.0</v>
      </c>
      <c r="F29" s="6" t="n">
        <v>4035.0</v>
      </c>
      <c r="G29" s="5" t="n">
        <f si="1" t="shared"/>
        <v>4168.0</v>
      </c>
      <c r="H29" s="5" t="n">
        <v>7.0</v>
      </c>
      <c r="I29" s="6" t="n">
        <v>4161.0</v>
      </c>
      <c r="J29" s="7" t="n">
        <f si="2" t="shared"/>
        <v>-3.095009596928988</v>
      </c>
      <c r="K29" s="7" t="n">
        <f si="2" t="shared"/>
        <v>-42.85714285714286</v>
      </c>
      <c r="L29" s="7" t="n">
        <f si="2" t="shared"/>
        <v>-3.028118240807498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1047.0</v>
      </c>
      <c r="E30" s="5" t="n">
        <v>1.0</v>
      </c>
      <c r="F30" s="6" t="n">
        <v>1046.0</v>
      </c>
      <c r="G30" s="5" t="n">
        <f si="1" t="shared"/>
        <v>1461.0</v>
      </c>
      <c r="H30" s="5" t="n">
        <v>1.0</v>
      </c>
      <c r="I30" s="6" t="n">
        <v>1460.0</v>
      </c>
      <c r="J30" s="7" t="n">
        <f si="2" t="shared"/>
        <v>-28.336755646817245</v>
      </c>
      <c r="K30" s="7" t="n">
        <f si="2" t="shared"/>
        <v>0.0</v>
      </c>
      <c r="L30" s="7" t="n">
        <f si="2" t="shared"/>
        <v>-28.356164383561644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1126.0</v>
      </c>
      <c r="E31" s="5" t="n">
        <v>0.0</v>
      </c>
      <c r="F31" s="6" t="n">
        <v>1126.0</v>
      </c>
      <c r="G31" s="5" t="n">
        <f si="1" t="shared"/>
        <v>1029.0</v>
      </c>
      <c r="H31" s="5" t="n">
        <v>3.0</v>
      </c>
      <c r="I31" s="6" t="n">
        <v>1026.0</v>
      </c>
      <c r="J31" s="7" t="n">
        <f si="2" t="shared"/>
        <v>9.42662779397474</v>
      </c>
      <c r="K31" s="7" t="n">
        <f si="2" t="shared"/>
        <v>-100.0</v>
      </c>
      <c r="L31" s="7" t="n">
        <f si="2" t="shared"/>
        <v>9.746588693957126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662.0</v>
      </c>
      <c r="E32" s="5" t="n">
        <v>5.0</v>
      </c>
      <c r="F32" s="6" t="n">
        <v>657.0</v>
      </c>
      <c r="G32" s="5" t="n">
        <f si="1" t="shared"/>
        <v>660.0</v>
      </c>
      <c r="H32" s="5" t="n">
        <v>6.0</v>
      </c>
      <c r="I32" s="6" t="n">
        <v>654.0</v>
      </c>
      <c r="J32" s="7" t="n">
        <f si="2" t="shared"/>
        <v>0.3030303030302939</v>
      </c>
      <c r="K32" s="7" t="n">
        <f si="2" t="shared"/>
        <v>-16.666666666666664</v>
      </c>
      <c r="L32" s="7" t="n">
        <f si="2" t="shared"/>
        <v>0.4587155963302836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449.0</v>
      </c>
      <c r="E33" s="5" t="n">
        <v>6.0</v>
      </c>
      <c r="F33" s="6" t="n">
        <v>443.0</v>
      </c>
      <c r="G33" s="5" t="n">
        <f si="1" t="shared"/>
        <v>576.0</v>
      </c>
      <c r="H33" s="5" t="n">
        <v>3.0</v>
      </c>
      <c r="I33" s="6" t="n">
        <v>573.0</v>
      </c>
      <c r="J33" s="7" t="n">
        <f si="2" t="shared"/>
        <v>-22.048611111111114</v>
      </c>
      <c r="K33" s="7" t="n">
        <f si="2" t="shared"/>
        <v>100.0</v>
      </c>
      <c r="L33" s="7" t="n">
        <f si="2" t="shared"/>
        <v>-22.687609075043635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4266.0</v>
      </c>
      <c r="E34" s="5" t="n">
        <v>4.0</v>
      </c>
      <c r="F34" s="6" t="n">
        <v>4262.0</v>
      </c>
      <c r="G34" s="5" t="n">
        <f si="1" t="shared"/>
        <v>4823.0</v>
      </c>
      <c r="H34" s="5" t="n">
        <v>5.0</v>
      </c>
      <c r="I34" s="6" t="n">
        <v>4818.0</v>
      </c>
      <c r="J34" s="7" t="n">
        <f si="2" t="shared"/>
        <v>-11.548828529960609</v>
      </c>
      <c r="K34" s="7" t="n">
        <f si="2" t="shared"/>
        <v>-19.999999999999996</v>
      </c>
      <c r="L34" s="7" t="n">
        <f si="2" t="shared"/>
        <v>-11.540058115400587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450.0</v>
      </c>
      <c r="E35" s="5" t="n">
        <v>0.0</v>
      </c>
      <c r="F35" s="6" t="n">
        <v>450.0</v>
      </c>
      <c r="G35" s="5" t="n">
        <f si="1" t="shared"/>
        <v>474.0</v>
      </c>
      <c r="H35" s="5" t="n">
        <v>0.0</v>
      </c>
      <c r="I35" s="6" t="n">
        <v>474.0</v>
      </c>
      <c r="J35" s="7" t="n">
        <f si="2" t="shared"/>
        <v>-5.063291139240511</v>
      </c>
      <c r="K35" s="7" t="str">
        <f si="2" t="shared"/>
        <v>-</v>
      </c>
      <c r="L35" s="7" t="n">
        <f si="2" t="shared"/>
        <v>-5.063291139240511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91.0</v>
      </c>
      <c r="E36" s="5" t="n">
        <v>1.0</v>
      </c>
      <c r="F36" s="6" t="n">
        <v>90.0</v>
      </c>
      <c r="G36" s="5" t="n">
        <f si="1" t="shared"/>
        <v>95.0</v>
      </c>
      <c r="H36" s="5" t="n">
        <v>0.0</v>
      </c>
      <c r="I36" s="6" t="n">
        <v>95.0</v>
      </c>
      <c r="J36" s="7" t="n">
        <f si="2" t="shared"/>
        <v>-4.210526315789476</v>
      </c>
      <c r="K36" s="7" t="str">
        <f si="2" t="shared"/>
        <v>-</v>
      </c>
      <c r="L36" s="7" t="n">
        <f si="2" t="shared"/>
        <v>-5.263157894736848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638.0</v>
      </c>
      <c r="E37" s="5" t="n">
        <v>1.0</v>
      </c>
      <c r="F37" s="6" t="n">
        <v>637.0</v>
      </c>
      <c r="G37" s="5" t="n">
        <f si="1" t="shared"/>
        <v>594.0</v>
      </c>
      <c r="H37" s="5" t="n">
        <v>2.0</v>
      </c>
      <c r="I37" s="6" t="n">
        <v>592.0</v>
      </c>
      <c r="J37" s="7" t="n">
        <f si="2" t="shared"/>
        <v>7.407407407407418</v>
      </c>
      <c r="K37" s="7" t="n">
        <f si="2" t="shared"/>
        <v>-50.0</v>
      </c>
      <c r="L37" s="7" t="n">
        <f si="2" t="shared"/>
        <v>7.60135135135136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410.0</v>
      </c>
      <c r="E38" s="5" t="n">
        <v>0.0</v>
      </c>
      <c r="F38" s="6" t="n">
        <v>410.0</v>
      </c>
      <c r="G38" s="5" t="n">
        <f si="1" t="shared"/>
        <v>821.0</v>
      </c>
      <c r="H38" s="5" t="n">
        <v>0.0</v>
      </c>
      <c r="I38" s="6" t="n">
        <v>821.0</v>
      </c>
      <c r="J38" s="7" t="n">
        <f si="2" t="shared"/>
        <v>-50.06090133982948</v>
      </c>
      <c r="K38" s="7" t="str">
        <f si="2" t="shared"/>
        <v>-</v>
      </c>
      <c r="L38" s="7" t="n">
        <f si="2" t="shared"/>
        <v>-50.06090133982948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2215.0</v>
      </c>
      <c r="E39" s="5" t="n">
        <f si="6" t="shared"/>
        <v>2.0</v>
      </c>
      <c r="F39" s="5" t="n">
        <f si="6" t="shared"/>
        <v>2213.0</v>
      </c>
      <c r="G39" s="5" t="n">
        <f si="6" t="shared"/>
        <v>2497.0</v>
      </c>
      <c r="H39" s="5" t="n">
        <f si="6" t="shared"/>
        <v>3.0</v>
      </c>
      <c r="I39" s="5" t="n">
        <f si="6" t="shared"/>
        <v>2494.0</v>
      </c>
      <c r="J39" s="7" t="n">
        <f si="2" t="shared"/>
        <v>-11.293552262715256</v>
      </c>
      <c r="K39" s="7" t="n">
        <f si="2" t="shared"/>
        <v>-33.333333333333336</v>
      </c>
      <c r="L39" s="7" t="n">
        <f si="2" t="shared"/>
        <v>-11.267040898155578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18165.0</v>
      </c>
      <c r="E40" s="5" t="n">
        <v>31.0</v>
      </c>
      <c r="F40" s="6" t="n">
        <v>18134.0</v>
      </c>
      <c r="G40" s="5" t="n">
        <f si="1" t="shared"/>
        <v>19825.0</v>
      </c>
      <c r="H40" s="5" t="n">
        <v>39.0</v>
      </c>
      <c r="I40" s="6" t="n">
        <v>19786.0</v>
      </c>
      <c r="J40" s="7" t="n">
        <f si="2" t="shared"/>
        <v>-8.373266078184116</v>
      </c>
      <c r="K40" s="7" t="n">
        <f si="2" t="shared"/>
        <v>-20.512820512820518</v>
      </c>
      <c r="L40" s="7" t="n">
        <f si="2" t="shared"/>
        <v>-8.349337915697962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4829.0</v>
      </c>
      <c r="E41" s="5" t="n">
        <v>42.0</v>
      </c>
      <c r="F41" s="6" t="n">
        <v>4787.0</v>
      </c>
      <c r="G41" s="5" t="n">
        <f si="1" t="shared"/>
        <v>4637.0</v>
      </c>
      <c r="H41" s="5" t="n">
        <v>64.0</v>
      </c>
      <c r="I41" s="6" t="n">
        <v>4573.0</v>
      </c>
      <c r="J41" s="7" t="n">
        <f si="2" t="shared"/>
        <v>4.140608151822289</v>
      </c>
      <c r="K41" s="7" t="n">
        <f si="2" t="shared"/>
        <v>-34.375</v>
      </c>
      <c r="L41" s="7" t="n">
        <f si="2" t="shared"/>
        <v>4.679641373277943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672.0</v>
      </c>
      <c r="E42" s="5" t="n">
        <v>18.0</v>
      </c>
      <c r="F42" s="6" t="n">
        <v>654.0</v>
      </c>
      <c r="G42" s="5" t="n">
        <f si="1" t="shared"/>
        <v>779.0</v>
      </c>
      <c r="H42" s="5" t="n">
        <v>12.0</v>
      </c>
      <c r="I42" s="6" t="n">
        <v>767.0</v>
      </c>
      <c r="J42" s="7" t="n">
        <f si="2" t="shared"/>
        <v>-13.735558408215665</v>
      </c>
      <c r="K42" s="7" t="n">
        <f si="2" t="shared"/>
        <v>50.0</v>
      </c>
      <c r="L42" s="7" t="n">
        <f si="2" t="shared"/>
        <v>-14.732724902216432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69.0</v>
      </c>
      <c r="E43" s="5" t="n">
        <f si="7" t="shared"/>
        <v>1.0</v>
      </c>
      <c r="F43" s="5" t="n">
        <f si="7" t="shared"/>
        <v>68.0</v>
      </c>
      <c r="G43" s="5" t="n">
        <f si="7" t="shared"/>
        <v>92.0</v>
      </c>
      <c r="H43" s="5" t="n">
        <f si="7" t="shared"/>
        <v>0.0</v>
      </c>
      <c r="I43" s="5" t="n">
        <f si="7" t="shared"/>
        <v>92.0</v>
      </c>
      <c r="J43" s="7" t="n">
        <f si="2" t="shared"/>
        <v>-25.0</v>
      </c>
      <c r="K43" s="7" t="str">
        <f si="2" t="shared"/>
        <v>-</v>
      </c>
      <c r="L43" s="7" t="n">
        <f si="2" t="shared"/>
        <v>-26.086956521739136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5570.0</v>
      </c>
      <c r="E44" s="5" t="n">
        <v>61.0</v>
      </c>
      <c r="F44" s="6" t="n">
        <v>5509.0</v>
      </c>
      <c r="G44" s="5" t="n">
        <f si="1" t="shared"/>
        <v>5508.0</v>
      </c>
      <c r="H44" s="5" t="n">
        <v>76.0</v>
      </c>
      <c r="I44" s="6" t="n">
        <v>5432.0</v>
      </c>
      <c r="J44" s="7" t="n">
        <f si="2" t="shared"/>
        <v>1.125635439360928</v>
      </c>
      <c r="K44" s="7" t="n">
        <f si="2" t="shared"/>
        <v>-19.736842105263154</v>
      </c>
      <c r="L44" s="7" t="n">
        <f si="2" t="shared"/>
        <v>1.4175257731958713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281.0</v>
      </c>
      <c r="E45" s="5" t="n">
        <v>16.0</v>
      </c>
      <c r="F45" s="6" t="n">
        <v>265.0</v>
      </c>
      <c r="G45" s="5" t="n">
        <f si="1" t="shared"/>
        <v>325.0</v>
      </c>
      <c r="H45" s="5" t="n">
        <v>13.0</v>
      </c>
      <c r="I45" s="6" t="n">
        <v>312.0</v>
      </c>
      <c r="J45" s="7" t="n">
        <f si="2" t="shared"/>
        <v>-13.538461538461544</v>
      </c>
      <c r="K45" s="7" t="n">
        <f si="2" t="shared"/>
        <v>23.076923076923084</v>
      </c>
      <c r="L45" s="7" t="n">
        <f si="2" t="shared"/>
        <v>-15.064102564102566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322.0</v>
      </c>
      <c r="E46" s="5" t="n">
        <f si="8" t="shared"/>
        <v>2.0</v>
      </c>
      <c r="F46" s="5" t="n">
        <f si="8" t="shared"/>
        <v>320.0</v>
      </c>
      <c r="G46" s="5" t="n">
        <f si="8" t="shared"/>
        <v>277.0</v>
      </c>
      <c r="H46" s="5" t="n">
        <f si="8" t="shared"/>
        <v>2.0</v>
      </c>
      <c r="I46" s="5" t="n">
        <f si="8" t="shared"/>
        <v>275.0</v>
      </c>
      <c r="J46" s="7" t="n">
        <f si="2" t="shared"/>
        <v>16.24548736462095</v>
      </c>
      <c r="K46" s="7" t="n">
        <f si="2" t="shared"/>
        <v>0.0</v>
      </c>
      <c r="L46" s="7" t="n">
        <f si="2" t="shared"/>
        <v>16.36363636363636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603.0</v>
      </c>
      <c r="E47" s="5" t="n">
        <v>18.0</v>
      </c>
      <c r="F47" s="6" t="n">
        <v>585.0</v>
      </c>
      <c r="G47" s="5" t="n">
        <f si="1" t="shared"/>
        <v>602.0</v>
      </c>
      <c r="H47" s="5" t="n">
        <v>15.0</v>
      </c>
      <c r="I47" s="6" t="n">
        <v>587.0</v>
      </c>
      <c r="J47" s="7" t="n">
        <f si="2" t="shared"/>
        <v>0.16611295681063787</v>
      </c>
      <c r="K47" s="7" t="n">
        <f si="2" t="shared"/>
        <v>19.999999999999996</v>
      </c>
      <c r="L47" s="7" t="n">
        <f si="2" t="shared"/>
        <v>-0.34071550255536653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3391.0</v>
      </c>
      <c r="E48" s="5" t="n">
        <v>2289.0</v>
      </c>
      <c r="F48" s="12" t="n">
        <v>1102.0</v>
      </c>
      <c r="G48" s="5" t="n">
        <f si="1" t="shared"/>
        <v>2297.0</v>
      </c>
      <c r="H48" s="13" t="n">
        <v>1156.0</v>
      </c>
      <c r="I48" s="12" t="n">
        <v>1141.0</v>
      </c>
      <c r="J48" s="14" t="n">
        <f si="2" t="shared"/>
        <v>47.62734000870701</v>
      </c>
      <c r="K48" s="14" t="n">
        <f si="2" t="shared"/>
        <v>98.01038062283737</v>
      </c>
      <c r="L48" s="14" t="n">
        <f si="2" t="shared"/>
        <v>-3.4180543382997364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410489.0</v>
      </c>
      <c r="E49" s="5" t="n">
        <f ref="E49:I49" si="9" t="shared">E19+E26+E40+E44+E47+E48</f>
        <v>157991.0</v>
      </c>
      <c r="F49" s="5" t="n">
        <f si="9" t="shared"/>
        <v>252498.0</v>
      </c>
      <c r="G49" s="5" t="n">
        <f si="9" t="shared"/>
        <v>327224.0</v>
      </c>
      <c r="H49" s="5" t="n">
        <f si="9" t="shared"/>
        <v>73435.0</v>
      </c>
      <c r="I49" s="5" t="n">
        <f si="9" t="shared"/>
        <v>253789.0</v>
      </c>
      <c r="J49" s="7" t="n">
        <f si="2" t="shared"/>
        <v>25.44587194093342</v>
      </c>
      <c r="K49" s="7" t="n">
        <f si="2" t="shared"/>
        <v>115.14400490229453</v>
      </c>
      <c r="L49" s="7" t="n">
        <f si="2" t="shared"/>
        <v>-0.5086902899652856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