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<sst xmlns="http://schemas.openxmlformats.org/spreadsheetml/2006/main" count="113" uniqueCount="62">
  <si>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</si>
  <si>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</si>
  <si>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</si>
  <si>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</si>
  <si>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</si>
  <si>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</si>
  <si>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</si>
  <si>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</si>
  <si>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</si>
  <si>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</si>
  <si>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</si>
  <si>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</si>
  <si>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</si>
  <si>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</si>
  <si>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</si>
  <si>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</si>
  <si>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</si>
  <si>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</si>
  <si>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</si>
  <si>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</si>
  <si>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</si>
  <si>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</si>
  <si>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</si>
  <si>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</si>
  <si>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</si>
  <si>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</si>
  <si>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</si>
  <si>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</si>
  <si>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</si>
  <si>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</si>
  <si>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</si>
  <si>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</si>
  <si>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</si>
  <si>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</si>
  <si>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</si>
  <si>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</si>
  <si>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</si>
  <si>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</si>
  <si>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</si>
  <si>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</si>
  <si>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</si>
  <si>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</si>
  <si>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</si>
  <si>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</si>
  <si>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</si>
  <si>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</si>
  <si>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</si>
  <si>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</si>
  <si>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</si>
  <si>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</si>
  <si>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</si>
  <si>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</si>
  <si>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</si>
  <si>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</si>
  <si>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</si>
  <si>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</si>
  <si>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</si>
  <si>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98年12月來臺旅客人次及成長率－按居住地分
Table 1-2 Visitor Arrivals by Residence,
December,2009</t>
  </si>
  <si>
    <t>98年12月 Dec.., 2009</t>
  </si>
  <si>
    <t>97年12月 Dec.., 2008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</si>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</sst>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72567.0</v>
      </c>
      <c r="E4" s="5" t="n">
        <v>62563.0</v>
      </c>
      <c r="F4" s="6" t="n">
        <v>10004.0</v>
      </c>
      <c r="G4" s="5" t="n">
        <f>H4+I4</f>
        <v>62497.0</v>
      </c>
      <c r="H4" s="5" t="n">
        <v>53746.0</v>
      </c>
      <c r="I4" s="6" t="n">
        <v>8751.0</v>
      </c>
      <c r="J4" s="7" t="n">
        <f>IF(G4=0,"-",((D4/G4)-1)*100)</f>
        <v>16.112773413123826</v>
      </c>
      <c r="K4" s="7" t="n">
        <f>IF(H4=0,"-",((E4/H4)-1)*100)</f>
        <v>16.40494176310796</v>
      </c>
      <c r="L4" s="7" t="n">
        <f>IF(I4=0,"-",((F4/I4)-1)*100)</f>
        <v>14.318363615586783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92290.0</v>
      </c>
      <c r="E5" s="5" t="n">
        <v>89854.0</v>
      </c>
      <c r="F5" s="6" t="n">
        <v>2436.0</v>
      </c>
      <c r="G5" s="5" t="n">
        <f ref="G5:G48" si="1" t="shared">H5+I5</f>
        <v>35114.0</v>
      </c>
      <c r="H5" s="5" t="n">
        <v>33159.0</v>
      </c>
      <c r="I5" s="6" t="n">
        <v>1955.0</v>
      </c>
      <c r="J5" s="7" t="n">
        <f ref="J5:L49" si="2" t="shared">IF(G5=0,"-",((D5/G5)-1)*100)</f>
        <v>162.82964059919124</v>
      </c>
      <c r="K5" s="7" t="n">
        <f si="2" t="shared"/>
        <v>170.97922132754303</v>
      </c>
      <c r="L5" s="7" t="n">
        <f si="2" t="shared"/>
        <v>24.603580562659854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90100.0</v>
      </c>
      <c r="E6" s="5" t="n">
        <v>156.0</v>
      </c>
      <c r="F6" s="6" t="n">
        <v>89944.0</v>
      </c>
      <c r="G6" s="5" t="n">
        <f si="1" t="shared"/>
        <v>89938.0</v>
      </c>
      <c r="H6" s="5" t="n">
        <v>223.0</v>
      </c>
      <c r="I6" s="6" t="n">
        <v>89715.0</v>
      </c>
      <c r="J6" s="7" t="n">
        <f si="2" t="shared"/>
        <v>0.1801240854811148</v>
      </c>
      <c r="K6" s="7" t="n">
        <f si="2" t="shared"/>
        <v>-30.04484304932735</v>
      </c>
      <c r="L6" s="7" t="n">
        <f si="2" t="shared"/>
        <v>0.25525274480298066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16128.0</v>
      </c>
      <c r="E7" s="5" t="n">
        <v>220.0</v>
      </c>
      <c r="F7" s="6" t="n">
        <v>15908.0</v>
      </c>
      <c r="G7" s="5" t="n">
        <f si="1" t="shared"/>
        <v>12205.0</v>
      </c>
      <c r="H7" s="5" t="n">
        <v>271.0</v>
      </c>
      <c r="I7" s="6" t="n">
        <v>11934.0</v>
      </c>
      <c r="J7" s="7" t="n">
        <f si="2" t="shared"/>
        <v>32.142564522736585</v>
      </c>
      <c r="K7" s="7" t="n">
        <f si="2" t="shared"/>
        <v>-18.81918819188192</v>
      </c>
      <c r="L7" s="7" t="n">
        <f si="2" t="shared"/>
        <v>33.299815652756834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1460.0</v>
      </c>
      <c r="E8" s="5" t="n">
        <v>3.0</v>
      </c>
      <c r="F8" s="6" t="n">
        <v>1457.0</v>
      </c>
      <c r="G8" s="5" t="n">
        <f si="1" t="shared"/>
        <v>1165.0</v>
      </c>
      <c r="H8" s="5" t="n">
        <v>1.0</v>
      </c>
      <c r="I8" s="6" t="n">
        <v>1164.0</v>
      </c>
      <c r="J8" s="7" t="n">
        <f si="2" t="shared"/>
        <v>25.321888412017167</v>
      </c>
      <c r="K8" s="7" t="n">
        <f si="2" t="shared"/>
        <v>200.0</v>
      </c>
      <c r="L8" s="7" t="n">
        <f si="2" t="shared"/>
        <v>25.171821305841924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950.0</v>
      </c>
      <c r="E9" s="5" t="n">
        <v>17.0</v>
      </c>
      <c r="F9" s="6" t="n">
        <v>933.0</v>
      </c>
      <c r="G9" s="5" t="n">
        <f si="1" t="shared"/>
        <v>693.0</v>
      </c>
      <c r="H9" s="5" t="n">
        <v>19.0</v>
      </c>
      <c r="I9" s="6" t="n">
        <v>674.0</v>
      </c>
      <c r="J9" s="7" t="n">
        <f si="2" t="shared"/>
        <v>37.08513708513708</v>
      </c>
      <c r="K9" s="7" t="n">
        <f si="2" t="shared"/>
        <v>-10.526315789473683</v>
      </c>
      <c r="L9" s="7" t="n">
        <f si="2" t="shared"/>
        <v>38.42729970326408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29805.0</v>
      </c>
      <c r="E10" s="5" t="n">
        <v>57.0</v>
      </c>
      <c r="F10" s="6" t="n">
        <v>29748.0</v>
      </c>
      <c r="G10" s="5" t="n">
        <f si="1" t="shared"/>
        <v>22567.0</v>
      </c>
      <c r="H10" s="5" t="n">
        <v>56.0</v>
      </c>
      <c r="I10" s="6" t="n">
        <v>22511.0</v>
      </c>
      <c r="J10" s="7" t="n">
        <f si="2" t="shared"/>
        <v>32.07338148624097</v>
      </c>
      <c r="K10" s="7" t="n">
        <f si="2" t="shared"/>
        <v>1.7857142857142794</v>
      </c>
      <c r="L10" s="7" t="n">
        <f si="2" t="shared"/>
        <v>32.148727288880984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35137.0</v>
      </c>
      <c r="E11" s="5" t="n">
        <v>52.0</v>
      </c>
      <c r="F11" s="6" t="n">
        <v>35085.0</v>
      </c>
      <c r="G11" s="5" t="n">
        <f si="1" t="shared"/>
        <v>31737.0</v>
      </c>
      <c r="H11" s="5" t="n">
        <v>50.0</v>
      </c>
      <c r="I11" s="6" t="n">
        <v>31687.0</v>
      </c>
      <c r="J11" s="7" t="n">
        <f si="2" t="shared"/>
        <v>10.713047862116776</v>
      </c>
      <c r="K11" s="7" t="n">
        <f si="2" t="shared"/>
        <v>4.0000000000000036</v>
      </c>
      <c r="L11" s="7" t="n">
        <f si="2" t="shared"/>
        <v>10.723640609713758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10586.0</v>
      </c>
      <c r="E12" s="5" t="n">
        <v>41.0</v>
      </c>
      <c r="F12" s="6" t="n">
        <v>10545.0</v>
      </c>
      <c r="G12" s="5" t="n">
        <f si="1" t="shared"/>
        <v>9543.0</v>
      </c>
      <c r="H12" s="5" t="n">
        <v>41.0</v>
      </c>
      <c r="I12" s="6" t="n">
        <v>9502.0</v>
      </c>
      <c r="J12" s="7" t="n">
        <f si="2" t="shared"/>
        <v>10.929477103636165</v>
      </c>
      <c r="K12" s="7" t="n">
        <f si="2" t="shared"/>
        <v>0.0</v>
      </c>
      <c r="L12" s="7" t="n">
        <f si="2" t="shared"/>
        <v>10.97663649757945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6746.0</v>
      </c>
      <c r="E13" s="5" t="n">
        <v>320.0</v>
      </c>
      <c r="F13" s="6" t="n">
        <v>6426.0</v>
      </c>
      <c r="G13" s="5" t="n">
        <f si="1" t="shared"/>
        <v>5841.0</v>
      </c>
      <c r="H13" s="5" t="n">
        <v>336.0</v>
      </c>
      <c r="I13" s="6" t="n">
        <v>5505.0</v>
      </c>
      <c r="J13" s="7" t="n">
        <f si="2" t="shared"/>
        <v>15.493922273583284</v>
      </c>
      <c r="K13" s="7" t="n">
        <f si="2" t="shared"/>
        <v>-4.761904761904767</v>
      </c>
      <c r="L13" s="7" t="n">
        <f si="2" t="shared"/>
        <v>16.730245231607622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8455.0</v>
      </c>
      <c r="E14" s="5" t="n">
        <v>138.0</v>
      </c>
      <c r="F14" s="6" t="n">
        <v>8317.0</v>
      </c>
      <c r="G14" s="5" t="n">
        <f si="1" t="shared"/>
        <v>5524.0</v>
      </c>
      <c r="H14" s="5" t="n">
        <v>95.0</v>
      </c>
      <c r="I14" s="6" t="n">
        <v>5429.0</v>
      </c>
      <c r="J14" s="7" t="n">
        <f si="2" t="shared"/>
        <v>53.05937726285301</v>
      </c>
      <c r="K14" s="7" t="n">
        <f si="2" t="shared"/>
        <v>45.26315789473685</v>
      </c>
      <c r="L14" s="7" t="n">
        <f si="2" t="shared"/>
        <v>53.195800331552775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5112.0</v>
      </c>
      <c r="E15" s="5" t="n">
        <v>126.0</v>
      </c>
      <c r="F15" s="6" t="n">
        <v>4986.0</v>
      </c>
      <c r="G15" s="5" t="n">
        <f si="1" t="shared"/>
        <v>4111.0</v>
      </c>
      <c r="H15" s="5" t="n">
        <v>118.0</v>
      </c>
      <c r="I15" s="6" t="n">
        <v>3993.0</v>
      </c>
      <c r="J15" s="7" t="n">
        <f si="2" t="shared"/>
        <v>24.349306738019937</v>
      </c>
      <c r="K15" s="7" t="n">
        <f si="2" t="shared"/>
        <v>6.779661016949157</v>
      </c>
      <c r="L15" s="7" t="n">
        <f si="2" t="shared"/>
        <v>24.868519909842224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541.0</v>
      </c>
      <c r="E16" s="5" t="n">
        <f si="3" t="shared"/>
        <v>121.0</v>
      </c>
      <c r="F16" s="5" t="n">
        <f si="3" t="shared"/>
        <v>420.0</v>
      </c>
      <c r="G16" s="5" t="n">
        <f si="3" t="shared"/>
        <v>583.0</v>
      </c>
      <c r="H16" s="5" t="n">
        <f si="3" t="shared"/>
        <v>42.0</v>
      </c>
      <c r="I16" s="5" t="n">
        <f si="3" t="shared"/>
        <v>541.0</v>
      </c>
      <c r="J16" s="7" t="n">
        <f si="2" t="shared"/>
        <v>-7.204116638078906</v>
      </c>
      <c r="K16" s="7" t="n">
        <f si="2" t="shared"/>
        <v>188.0952380952381</v>
      </c>
      <c r="L16" s="7" t="n">
        <f si="2" t="shared"/>
        <v>-22.365988909426992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96382.0</v>
      </c>
      <c r="E17" s="5" t="n">
        <v>855.0</v>
      </c>
      <c r="F17" s="6" t="n">
        <v>95527.0</v>
      </c>
      <c r="G17" s="5" t="n">
        <f si="1" t="shared"/>
        <v>79906.0</v>
      </c>
      <c r="H17" s="5" t="n">
        <v>738.0</v>
      </c>
      <c r="I17" s="6" t="n">
        <v>79168.0</v>
      </c>
      <c r="J17" s="7" t="n">
        <f si="2" t="shared"/>
        <v>20.619227592421097</v>
      </c>
      <c r="K17" s="7" t="n">
        <f si="2" t="shared"/>
        <v>15.853658536585357</v>
      </c>
      <c r="L17" s="7" t="n">
        <f si="2" t="shared"/>
        <v>20.66365198059823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7090.0</v>
      </c>
      <c r="E18" s="5" t="n">
        <f si="4" t="shared"/>
        <v>3.0</v>
      </c>
      <c r="F18" s="5" t="n">
        <f si="4" t="shared"/>
        <v>7087.0</v>
      </c>
      <c r="G18" s="5" t="n">
        <f si="4" t="shared"/>
        <v>1831.0</v>
      </c>
      <c r="H18" s="5" t="n">
        <f si="4" t="shared"/>
        <v>8.0</v>
      </c>
      <c r="I18" s="5" t="n">
        <f si="4" t="shared"/>
        <v>1823.0</v>
      </c>
      <c r="J18" s="7" t="n">
        <f si="2" t="shared"/>
        <v>287.2200983069361</v>
      </c>
      <c r="K18" s="7" t="n">
        <f si="2" t="shared"/>
        <v>-62.5</v>
      </c>
      <c r="L18" s="7" t="n">
        <f si="2" t="shared"/>
        <v>288.75479978058144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376967.0</v>
      </c>
      <c r="E19" s="5" t="n">
        <v>153671.0</v>
      </c>
      <c r="F19" s="6" t="n">
        <v>223296.0</v>
      </c>
      <c r="G19" s="5" t="n">
        <f si="1" t="shared"/>
        <v>283349.0</v>
      </c>
      <c r="H19" s="5" t="n">
        <v>88165.0</v>
      </c>
      <c r="I19" s="6" t="n">
        <v>195184.0</v>
      </c>
      <c r="J19" s="7" t="n">
        <f si="2" t="shared"/>
        <v>33.039820151121056</v>
      </c>
      <c r="K19" s="7" t="n">
        <f si="2" t="shared"/>
        <v>74.29932512901945</v>
      </c>
      <c r="L19" s="7" t="n">
        <f si="2" t="shared"/>
        <v>14.40281990327077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6234.0</v>
      </c>
      <c r="E20" s="5" t="n">
        <v>74.0</v>
      </c>
      <c r="F20" s="6" t="n">
        <v>6160.0</v>
      </c>
      <c r="G20" s="5" t="n">
        <f si="1" t="shared"/>
        <v>5989.0</v>
      </c>
      <c r="H20" s="5" t="n">
        <v>81.0</v>
      </c>
      <c r="I20" s="6" t="n">
        <v>5908.0</v>
      </c>
      <c r="J20" s="7" t="n">
        <f si="2" t="shared"/>
        <v>4.090833194189347</v>
      </c>
      <c r="K20" s="7" t="n">
        <f si="2" t="shared"/>
        <v>-8.64197530864198</v>
      </c>
      <c r="L20" s="7" t="n">
        <f si="2" t="shared"/>
        <v>4.2654028436019065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38271.0</v>
      </c>
      <c r="E21" s="5" t="n">
        <v>412.0</v>
      </c>
      <c r="F21" s="6" t="n">
        <v>37859.0</v>
      </c>
      <c r="G21" s="5" t="n">
        <f si="1" t="shared"/>
        <v>35589.0</v>
      </c>
      <c r="H21" s="5" t="n">
        <v>361.0</v>
      </c>
      <c r="I21" s="6" t="n">
        <v>35228.0</v>
      </c>
      <c r="J21" s="7" t="n">
        <f si="2" t="shared"/>
        <v>7.536036415746428</v>
      </c>
      <c r="K21" s="7" t="n">
        <f si="2" t="shared"/>
        <v>14.127423822714679</v>
      </c>
      <c r="L21" s="7" t="n">
        <f si="2" t="shared"/>
        <v>7.468490973089592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120.0</v>
      </c>
      <c r="E22" s="5" t="n">
        <v>2.0</v>
      </c>
      <c r="F22" s="6" t="n">
        <v>118.0</v>
      </c>
      <c r="G22" s="5" t="n">
        <f si="1" t="shared"/>
        <v>103.0</v>
      </c>
      <c r="H22" s="5" t="n">
        <v>5.0</v>
      </c>
      <c r="I22" s="6" t="n">
        <v>98.0</v>
      </c>
      <c r="J22" s="7" t="n">
        <f si="2" t="shared"/>
        <v>16.50485436893203</v>
      </c>
      <c r="K22" s="7" t="n">
        <f si="2" t="shared"/>
        <v>-60.0</v>
      </c>
      <c r="L22" s="7" t="n">
        <f si="2" t="shared"/>
        <v>20.408163265306122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271.0</v>
      </c>
      <c r="E23" s="5" t="n">
        <v>41.0</v>
      </c>
      <c r="F23" s="6" t="n">
        <v>230.0</v>
      </c>
      <c r="G23" s="5" t="n">
        <f si="1" t="shared"/>
        <v>288.0</v>
      </c>
      <c r="H23" s="5" t="n">
        <v>64.0</v>
      </c>
      <c r="I23" s="6" t="n">
        <v>224.0</v>
      </c>
      <c r="J23" s="7" t="n">
        <f si="2" t="shared"/>
        <v>-5.902777777777779</v>
      </c>
      <c r="K23" s="7" t="n">
        <f si="2" t="shared"/>
        <v>-35.9375</v>
      </c>
      <c r="L23" s="7" t="n">
        <f si="2" t="shared"/>
        <v>2.678571428571419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82.0</v>
      </c>
      <c r="E24" s="5" t="n">
        <v>14.0</v>
      </c>
      <c r="F24" s="6" t="n">
        <v>68.0</v>
      </c>
      <c r="G24" s="5" t="n">
        <f si="1" t="shared"/>
        <v>74.0</v>
      </c>
      <c r="H24" s="5" t="n">
        <v>27.0</v>
      </c>
      <c r="I24" s="6" t="n">
        <v>47.0</v>
      </c>
      <c r="J24" s="7" t="n">
        <f si="2" t="shared"/>
        <v>10.81081081081081</v>
      </c>
      <c r="K24" s="7" t="n">
        <f si="2" t="shared"/>
        <v>-48.14814814814815</v>
      </c>
      <c r="L24" s="7" t="n">
        <f si="2" t="shared"/>
        <v>44.6808510638298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364.0</v>
      </c>
      <c r="E25" s="5" t="n">
        <f si="5" t="shared"/>
        <v>43.0</v>
      </c>
      <c r="F25" s="5" t="n">
        <f si="5" t="shared"/>
        <v>321.0</v>
      </c>
      <c r="G25" s="5" t="n">
        <f si="5" t="shared"/>
        <v>319.0</v>
      </c>
      <c r="H25" s="5" t="n">
        <f si="5" t="shared"/>
        <v>39.0</v>
      </c>
      <c r="I25" s="5" t="n">
        <f si="5" t="shared"/>
        <v>280.0</v>
      </c>
      <c r="J25" s="7" t="n">
        <f si="2" t="shared"/>
        <v>14.10658307210031</v>
      </c>
      <c r="K25" s="7" t="n">
        <f si="2" t="shared"/>
        <v>10.256410256410264</v>
      </c>
      <c r="L25" s="7" t="n">
        <f si="2" t="shared"/>
        <v>14.642857142857135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45342.0</v>
      </c>
      <c r="E26" s="5" t="n">
        <v>586.0</v>
      </c>
      <c r="F26" s="6" t="n">
        <v>44756.0</v>
      </c>
      <c r="G26" s="5" t="n">
        <f si="1" t="shared"/>
        <v>42362.0</v>
      </c>
      <c r="H26" s="5" t="n">
        <v>577.0</v>
      </c>
      <c r="I26" s="6" t="n">
        <v>41785.0</v>
      </c>
      <c r="J26" s="7" t="n">
        <f si="2" t="shared"/>
        <v>7.034606486945849</v>
      </c>
      <c r="K26" s="7" t="n">
        <f si="2" t="shared"/>
        <v>1.559792027729645</v>
      </c>
      <c r="L26" s="7" t="n">
        <f si="2" t="shared"/>
        <v>7.1102070120856675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299.0</v>
      </c>
      <c r="E27" s="5" t="n">
        <v>1.0</v>
      </c>
      <c r="F27" s="6" t="n">
        <v>298.0</v>
      </c>
      <c r="G27" s="5" t="n">
        <f si="1" t="shared"/>
        <v>257.0</v>
      </c>
      <c r="H27" s="5" t="n">
        <v>3.0</v>
      </c>
      <c r="I27" s="6" t="n">
        <v>254.0</v>
      </c>
      <c r="J27" s="7" t="n">
        <f si="2" t="shared"/>
        <v>16.342412451361877</v>
      </c>
      <c r="K27" s="7" t="n">
        <f si="2" t="shared"/>
        <v>-66.66666666666667</v>
      </c>
      <c r="L27" s="7" t="n">
        <f si="2" t="shared"/>
        <v>17.322834645669282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1970.0</v>
      </c>
      <c r="E28" s="5" t="n">
        <v>14.0</v>
      </c>
      <c r="F28" s="6" t="n">
        <v>1956.0</v>
      </c>
      <c r="G28" s="5" t="n">
        <f si="1" t="shared"/>
        <v>1597.0</v>
      </c>
      <c r="H28" s="5" t="n">
        <v>9.0</v>
      </c>
      <c r="I28" s="6" t="n">
        <v>1588.0</v>
      </c>
      <c r="J28" s="7" t="n">
        <f si="2" t="shared"/>
        <v>23.35629304946776</v>
      </c>
      <c r="K28" s="7" t="n">
        <f si="2" t="shared"/>
        <v>55.55555555555556</v>
      </c>
      <c r="L28" s="7" t="n">
        <f si="2" t="shared"/>
        <v>23.173803526448356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2857.0</v>
      </c>
      <c r="E29" s="5" t="n">
        <v>18.0</v>
      </c>
      <c r="F29" s="6" t="n">
        <v>2839.0</v>
      </c>
      <c r="G29" s="5" t="n">
        <f si="1" t="shared"/>
        <v>2512.0</v>
      </c>
      <c r="H29" s="5" t="n">
        <v>14.0</v>
      </c>
      <c r="I29" s="6" t="n">
        <v>2498.0</v>
      </c>
      <c r="J29" s="7" t="n">
        <f si="2" t="shared"/>
        <v>13.734076433121011</v>
      </c>
      <c r="K29" s="7" t="n">
        <f si="2" t="shared"/>
        <v>28.57142857142858</v>
      </c>
      <c r="L29" s="7" t="n">
        <f si="2" t="shared"/>
        <v>13.650920736589267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802.0</v>
      </c>
      <c r="E30" s="5" t="n">
        <v>2.0</v>
      </c>
      <c r="F30" s="6" t="n">
        <v>800.0</v>
      </c>
      <c r="G30" s="5" t="n">
        <f si="1" t="shared"/>
        <v>741.0</v>
      </c>
      <c r="H30" s="5" t="n">
        <v>2.0</v>
      </c>
      <c r="I30" s="6" t="n">
        <v>739.0</v>
      </c>
      <c r="J30" s="7" t="n">
        <f si="2" t="shared"/>
        <v>8.232118758434549</v>
      </c>
      <c r="K30" s="7" t="n">
        <f si="2" t="shared"/>
        <v>0.0</v>
      </c>
      <c r="L30" s="7" t="n">
        <f si="2" t="shared"/>
        <v>8.25439783491204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959.0</v>
      </c>
      <c r="E31" s="5" t="n">
        <v>4.0</v>
      </c>
      <c r="F31" s="6" t="n">
        <v>955.0</v>
      </c>
      <c r="G31" s="5" t="n">
        <f si="1" t="shared"/>
        <v>894.0</v>
      </c>
      <c r="H31" s="5" t="n">
        <v>5.0</v>
      </c>
      <c r="I31" s="6" t="n">
        <v>889.0</v>
      </c>
      <c r="J31" s="7" t="n">
        <f si="2" t="shared"/>
        <v>7.270693512304249</v>
      </c>
      <c r="K31" s="7" t="n">
        <f si="2" t="shared"/>
        <v>-19.999999999999996</v>
      </c>
      <c r="L31" s="7" t="n">
        <f si="2" t="shared"/>
        <v>7.424071991001124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481.0</v>
      </c>
      <c r="E32" s="5" t="n">
        <v>4.0</v>
      </c>
      <c r="F32" s="6" t="n">
        <v>477.0</v>
      </c>
      <c r="G32" s="5" t="n">
        <f si="1" t="shared"/>
        <v>445.0</v>
      </c>
      <c r="H32" s="5" t="n">
        <v>4.0</v>
      </c>
      <c r="I32" s="6" t="n">
        <v>441.0</v>
      </c>
      <c r="J32" s="7" t="n">
        <f si="2" t="shared"/>
        <v>8.089887640449444</v>
      </c>
      <c r="K32" s="7" t="n">
        <f si="2" t="shared"/>
        <v>0.0</v>
      </c>
      <c r="L32" s="7" t="n">
        <f si="2" t="shared"/>
        <v>8.163265306122458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332.0</v>
      </c>
      <c r="E33" s="5" t="n">
        <v>6.0</v>
      </c>
      <c r="F33" s="6" t="n">
        <v>326.0</v>
      </c>
      <c r="G33" s="5" t="n">
        <f si="1" t="shared"/>
        <v>334.0</v>
      </c>
      <c r="H33" s="5" t="n">
        <v>3.0</v>
      </c>
      <c r="I33" s="6" t="n">
        <v>331.0</v>
      </c>
      <c r="J33" s="7" t="n">
        <f si="2" t="shared"/>
        <v>-0.5988023952095856</v>
      </c>
      <c r="K33" s="7" t="n">
        <f si="2" t="shared"/>
        <v>100.0</v>
      </c>
      <c r="L33" s="7" t="n">
        <f si="2" t="shared"/>
        <v>-1.5105740181268867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3335.0</v>
      </c>
      <c r="E34" s="5" t="n">
        <v>30.0</v>
      </c>
      <c r="F34" s="6" t="n">
        <v>3305.0</v>
      </c>
      <c r="G34" s="5" t="n">
        <f si="1" t="shared"/>
        <v>3382.0</v>
      </c>
      <c r="H34" s="5" t="n">
        <v>19.0</v>
      </c>
      <c r="I34" s="6" t="n">
        <v>3363.0</v>
      </c>
      <c r="J34" s="7" t="n">
        <f si="2" t="shared"/>
        <v>-1.389710230632757</v>
      </c>
      <c r="K34" s="7" t="n">
        <f si="2" t="shared"/>
        <v>57.89473684210527</v>
      </c>
      <c r="L34" s="7" t="n">
        <f si="2" t="shared"/>
        <v>-1.7246506095747849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419.0</v>
      </c>
      <c r="E35" s="5" t="n">
        <v>1.0</v>
      </c>
      <c r="F35" s="6" t="n">
        <v>418.0</v>
      </c>
      <c r="G35" s="5" t="n">
        <f si="1" t="shared"/>
        <v>445.0</v>
      </c>
      <c r="H35" s="5" t="n">
        <v>0.0</v>
      </c>
      <c r="I35" s="6" t="n">
        <v>445.0</v>
      </c>
      <c r="J35" s="7" t="n">
        <f si="2" t="shared"/>
        <v>-5.842696629213484</v>
      </c>
      <c r="K35" s="7" t="str">
        <f si="2" t="shared"/>
        <v>-</v>
      </c>
      <c r="L35" s="7" t="n">
        <f si="2" t="shared"/>
        <v>-6.067415730337078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94.0</v>
      </c>
      <c r="E36" s="5" t="n">
        <v>0.0</v>
      </c>
      <c r="F36" s="6" t="n">
        <v>94.0</v>
      </c>
      <c r="G36" s="5" t="n">
        <f si="1" t="shared"/>
        <v>58.0</v>
      </c>
      <c r="H36" s="5" t="n">
        <v>0.0</v>
      </c>
      <c r="I36" s="6" t="n">
        <v>58.0</v>
      </c>
      <c r="J36" s="7" t="n">
        <f si="2" t="shared"/>
        <v>62.06896551724137</v>
      </c>
      <c r="K36" s="7" t="str">
        <f si="2" t="shared"/>
        <v>-</v>
      </c>
      <c r="L36" s="7" t="n">
        <f si="2" t="shared"/>
        <v>62.06896551724137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495.0</v>
      </c>
      <c r="E37" s="5" t="n">
        <v>7.0</v>
      </c>
      <c r="F37" s="6" t="n">
        <v>488.0</v>
      </c>
      <c r="G37" s="5" t="n">
        <f si="1" t="shared"/>
        <v>491.0</v>
      </c>
      <c r="H37" s="5" t="n">
        <v>8.0</v>
      </c>
      <c r="I37" s="6" t="n">
        <v>483.0</v>
      </c>
      <c r="J37" s="7" t="n">
        <f si="2" t="shared"/>
        <v>0.8146639511201537</v>
      </c>
      <c r="K37" s="7" t="n">
        <f si="2" t="shared"/>
        <v>-12.5</v>
      </c>
      <c r="L37" s="7" t="n">
        <f si="2" t="shared"/>
        <v>1.0351966873705987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340.0</v>
      </c>
      <c r="E38" s="5" t="n">
        <v>0.0</v>
      </c>
      <c r="F38" s="6" t="n">
        <v>340.0</v>
      </c>
      <c r="G38" s="5" t="n">
        <f si="1" t="shared"/>
        <v>300.0</v>
      </c>
      <c r="H38" s="5" t="n">
        <v>0.0</v>
      </c>
      <c r="I38" s="6" t="n">
        <v>300.0</v>
      </c>
      <c r="J38" s="7" t="n">
        <f si="2" t="shared"/>
        <v>13.33333333333333</v>
      </c>
      <c r="K38" s="7" t="str">
        <f si="2" t="shared"/>
        <v>-</v>
      </c>
      <c r="L38" s="7" t="n">
        <f si="2" t="shared"/>
        <v>13.33333333333333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2479.0</v>
      </c>
      <c r="E39" s="5" t="n">
        <f si="6" t="shared"/>
        <v>1.0</v>
      </c>
      <c r="F39" s="5" t="n">
        <f si="6" t="shared"/>
        <v>2478.0</v>
      </c>
      <c r="G39" s="5" t="n">
        <f si="6" t="shared"/>
        <v>2493.0</v>
      </c>
      <c r="H39" s="5" t="n">
        <f si="6" t="shared"/>
        <v>2.0</v>
      </c>
      <c r="I39" s="5" t="n">
        <f si="6" t="shared"/>
        <v>2491.0</v>
      </c>
      <c r="J39" s="7" t="n">
        <f si="2" t="shared"/>
        <v>-0.5615724027276392</v>
      </c>
      <c r="K39" s="7" t="n">
        <f si="2" t="shared"/>
        <v>-50.0</v>
      </c>
      <c r="L39" s="7" t="n">
        <f si="2" t="shared"/>
        <v>-0.5218787635487776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14862.0</v>
      </c>
      <c r="E40" s="5" t="n">
        <v>88.0</v>
      </c>
      <c r="F40" s="6" t="n">
        <v>14774.0</v>
      </c>
      <c r="G40" s="5" t="n">
        <f si="1" t="shared"/>
        <v>13949.0</v>
      </c>
      <c r="H40" s="5" t="n">
        <v>69.0</v>
      </c>
      <c r="I40" s="6" t="n">
        <v>13880.0</v>
      </c>
      <c r="J40" s="7" t="n">
        <f si="2" t="shared"/>
        <v>6.545272062513452</v>
      </c>
      <c r="K40" s="7" t="n">
        <f si="2" t="shared"/>
        <v>27.536231884057962</v>
      </c>
      <c r="L40" s="7" t="n">
        <f si="2" t="shared"/>
        <v>6.440922190201737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7863.0</v>
      </c>
      <c r="E41" s="5" t="n">
        <v>121.0</v>
      </c>
      <c r="F41" s="6" t="n">
        <v>7742.0</v>
      </c>
      <c r="G41" s="5" t="n">
        <f si="1" t="shared"/>
        <v>5677.0</v>
      </c>
      <c r="H41" s="5" t="n">
        <v>108.0</v>
      </c>
      <c r="I41" s="6" t="n">
        <v>5569.0</v>
      </c>
      <c r="J41" s="7" t="n">
        <f si="2" t="shared"/>
        <v>38.50625330280077</v>
      </c>
      <c r="K41" s="7" t="n">
        <f si="2" t="shared"/>
        <v>12.037037037037045</v>
      </c>
      <c r="L41" s="7" t="n">
        <f si="2" t="shared"/>
        <v>39.01957263422518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951.0</v>
      </c>
      <c r="E42" s="5" t="n">
        <v>31.0</v>
      </c>
      <c r="F42" s="6" t="n">
        <v>920.0</v>
      </c>
      <c r="G42" s="5" t="n">
        <f si="1" t="shared"/>
        <v>945.0</v>
      </c>
      <c r="H42" s="5" t="n">
        <v>17.0</v>
      </c>
      <c r="I42" s="6" t="n">
        <v>928.0</v>
      </c>
      <c r="J42" s="7" t="n">
        <f si="2" t="shared"/>
        <v>0.6349206349206327</v>
      </c>
      <c r="K42" s="7" t="n">
        <f si="2" t="shared"/>
        <v>82.35294117647058</v>
      </c>
      <c r="L42" s="7" t="n">
        <f si="2" t="shared"/>
        <v>-0.8620689655172376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90.0</v>
      </c>
      <c r="E43" s="5" t="n">
        <f si="7" t="shared"/>
        <v>2.0</v>
      </c>
      <c r="F43" s="5" t="n">
        <f si="7" t="shared"/>
        <v>88.0</v>
      </c>
      <c r="G43" s="5" t="n">
        <f si="7" t="shared"/>
        <v>86.0</v>
      </c>
      <c r="H43" s="5" t="n">
        <f si="7" t="shared"/>
        <v>0.0</v>
      </c>
      <c r="I43" s="5" t="n">
        <f si="7" t="shared"/>
        <v>86.0</v>
      </c>
      <c r="J43" s="7" t="n">
        <f si="2" t="shared"/>
        <v>4.651162790697683</v>
      </c>
      <c r="K43" s="7" t="str">
        <f si="2" t="shared"/>
        <v>-</v>
      </c>
      <c r="L43" s="7" t="n">
        <f si="2" t="shared"/>
        <v>2.3255813953488413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8904.0</v>
      </c>
      <c r="E44" s="5" t="n">
        <v>154.0</v>
      </c>
      <c r="F44" s="6" t="n">
        <v>8750.0</v>
      </c>
      <c r="G44" s="5" t="n">
        <f si="1" t="shared"/>
        <v>6708.0</v>
      </c>
      <c r="H44" s="5" t="n">
        <v>125.0</v>
      </c>
      <c r="I44" s="6" t="n">
        <v>6583.0</v>
      </c>
      <c r="J44" s="7" t="n">
        <f si="2" t="shared"/>
        <v>32.73703041144902</v>
      </c>
      <c r="K44" s="7" t="n">
        <f si="2" t="shared"/>
        <v>23.2</v>
      </c>
      <c r="L44" s="7" t="n">
        <f si="2" t="shared"/>
        <v>32.918122436579075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372.0</v>
      </c>
      <c r="E45" s="5" t="n">
        <v>37.0</v>
      </c>
      <c r="F45" s="6" t="n">
        <v>335.0</v>
      </c>
      <c r="G45" s="5" t="n">
        <f si="1" t="shared"/>
        <v>413.0</v>
      </c>
      <c r="H45" s="5" t="n">
        <v>39.0</v>
      </c>
      <c r="I45" s="6" t="n">
        <v>374.0</v>
      </c>
      <c r="J45" s="7" t="n">
        <f si="2" t="shared"/>
        <v>-9.927360774818405</v>
      </c>
      <c r="K45" s="7" t="n">
        <f si="2" t="shared"/>
        <v>-5.128205128205132</v>
      </c>
      <c r="L45" s="7" t="n">
        <f si="2" t="shared"/>
        <v>-10.427807486631014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298.0</v>
      </c>
      <c r="E46" s="5" t="n">
        <f si="8" t="shared"/>
        <v>2.0</v>
      </c>
      <c r="F46" s="5" t="n">
        <f si="8" t="shared"/>
        <v>296.0</v>
      </c>
      <c r="G46" s="5" t="n">
        <f si="8" t="shared"/>
        <v>220.0</v>
      </c>
      <c r="H46" s="5" t="n">
        <f si="8" t="shared"/>
        <v>4.0</v>
      </c>
      <c r="I46" s="5" t="n">
        <f si="8" t="shared"/>
        <v>216.0</v>
      </c>
      <c r="J46" s="7" t="n">
        <f si="2" t="shared"/>
        <v>35.45454545454545</v>
      </c>
      <c r="K46" s="7" t="n">
        <f si="2" t="shared"/>
        <v>-50.0</v>
      </c>
      <c r="L46" s="7" t="n">
        <f si="2" t="shared"/>
        <v>37.037037037037045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670.0</v>
      </c>
      <c r="E47" s="5" t="n">
        <v>39.0</v>
      </c>
      <c r="F47" s="6" t="n">
        <v>631.0</v>
      </c>
      <c r="G47" s="5" t="n">
        <f si="1" t="shared"/>
        <v>633.0</v>
      </c>
      <c r="H47" s="5" t="n">
        <v>43.0</v>
      </c>
      <c r="I47" s="6" t="n">
        <v>590.0</v>
      </c>
      <c r="J47" s="7" t="n">
        <f si="2" t="shared"/>
        <v>5.845181674565558</v>
      </c>
      <c r="K47" s="7" t="n">
        <f si="2" t="shared"/>
        <v>-9.302325581395355</v>
      </c>
      <c r="L47" s="7" t="n">
        <f si="2" t="shared"/>
        <v>6.949152542372872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3061.0</v>
      </c>
      <c r="E48" s="5" t="n">
        <v>1647.0</v>
      </c>
      <c r="F48" s="12" t="n">
        <v>1414.0</v>
      </c>
      <c r="G48" s="5" t="n">
        <f si="1" t="shared"/>
        <v>5037.0</v>
      </c>
      <c r="H48" s="13" t="n">
        <v>1505.0</v>
      </c>
      <c r="I48" s="12" t="n">
        <v>3532.0</v>
      </c>
      <c r="J48" s="14" t="n">
        <f si="2" t="shared"/>
        <v>-39.229700218383954</v>
      </c>
      <c r="K48" s="14" t="n">
        <f si="2" t="shared"/>
        <v>9.435215946843844</v>
      </c>
      <c r="L48" s="14" t="n">
        <f si="2" t="shared"/>
        <v>-59.96602491506229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449806.0</v>
      </c>
      <c r="E49" s="5" t="n">
        <f ref="E49:I49" si="9" t="shared">E19+E26+E40+E44+E47+E48</f>
        <v>156185.0</v>
      </c>
      <c r="F49" s="5" t="n">
        <f si="9" t="shared"/>
        <v>293621.0</v>
      </c>
      <c r="G49" s="5" t="n">
        <f si="9" t="shared"/>
        <v>352038.0</v>
      </c>
      <c r="H49" s="5" t="n">
        <f si="9" t="shared"/>
        <v>90484.0</v>
      </c>
      <c r="I49" s="5" t="n">
        <f si="9" t="shared"/>
        <v>261554.0</v>
      </c>
      <c r="J49" s="7" t="n">
        <f si="2" t="shared"/>
        <v>27.772001886160027</v>
      </c>
      <c r="K49" s="7" t="n">
        <f si="2" t="shared"/>
        <v>72.61062729322312</v>
      </c>
      <c r="L49" s="7" t="n">
        <f si="2" t="shared"/>
        <v>12.260183365576506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