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<sst xmlns="http://schemas.openxmlformats.org/spreadsheetml/2006/main" count="113" uniqueCount="62">
  <si>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</si>
  <si>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</si>
  <si>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</si>
  <si>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</si>
  <si>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</si>
  <si>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</si>
  <si>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</si>
  <si>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</si>
  <si>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</si>
  <si>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</si>
  <si>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</si>
  <si>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</si>
  <si>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</si>
  <si>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</si>
  <si>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</si>
  <si>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</si>
  <si>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</si>
  <si>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</si>
  <si>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</si>
  <si>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</si>
  <si>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</si>
  <si>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</si>
  <si>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</si>
  <si>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</si>
  <si>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</si>
  <si>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</si>
  <si>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</si>
  <si>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</si>
  <si>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</si>
  <si>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</si>
  <si>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</si>
  <si>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</si>
  <si>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</si>
  <si>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</si>
  <si>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</si>
  <si>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</si>
  <si>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</si>
  <si>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</si>
  <si>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</si>
  <si>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</si>
  <si>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</si>
  <si>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</si>
  <si>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</si>
  <si>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</si>
  <si>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</si>
  <si>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</si>
  <si>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</si>
  <si>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</si>
  <si>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</si>
  <si>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</si>
  <si>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</si>
  <si>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</si>
  <si>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</si>
  <si>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</si>
  <si>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</si>
  <si>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</si>
  <si>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</si>
  <si>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99年1月來臺旅客人次及成長率－按居住地分
Table 1-2 Visitor Arrivals by Residence,
January,2010</t>
  </si>
  <si>
    <t>99年1月 Jan.., 2010</t>
  </si>
  <si>
    <t>98年1月 Jan.., 2009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</si>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</sst>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37387.0</v>
      </c>
      <c r="E4" s="5" t="n">
        <v>31199.0</v>
      </c>
      <c r="F4" s="6" t="n">
        <v>6188.0</v>
      </c>
      <c r="G4" s="5" t="n">
        <f>H4+I4</f>
        <v>46545.0</v>
      </c>
      <c r="H4" s="5" t="n">
        <v>41073.0</v>
      </c>
      <c r="I4" s="6" t="n">
        <v>5472.0</v>
      </c>
      <c r="J4" s="7" t="n">
        <f>IF(G4=0,"-",((D4/G4)-1)*100)</f>
        <v>-19.675582769362986</v>
      </c>
      <c r="K4" s="7" t="n">
        <f>IF(H4=0,"-",((E4/H4)-1)*100)</f>
        <v>-24.040123682224333</v>
      </c>
      <c r="L4" s="7" t="n">
        <f>IF(I4=0,"-",((F4/I4)-1)*100)</f>
        <v>13.084795321637422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86891.0</v>
      </c>
      <c r="E5" s="5" t="n">
        <v>85507.0</v>
      </c>
      <c r="F5" s="6" t="n">
        <v>1384.0</v>
      </c>
      <c r="G5" s="5" t="n">
        <f ref="G5:G48" si="1" t="shared">H5+I5</f>
        <v>43995.0</v>
      </c>
      <c r="H5" s="5" t="n">
        <v>42630.0</v>
      </c>
      <c r="I5" s="6" t="n">
        <v>1365.0</v>
      </c>
      <c r="J5" s="7" t="n">
        <f ref="J5:L49" si="2" t="shared">IF(G5=0,"-",((D5/G5)-1)*100)</f>
        <v>97.50198886237071</v>
      </c>
      <c r="K5" s="7" t="n">
        <f si="2" t="shared"/>
        <v>100.5794041754633</v>
      </c>
      <c r="L5" s="7" t="n">
        <f si="2" t="shared"/>
        <v>1.391941391941387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86214.0</v>
      </c>
      <c r="E6" s="5" t="n">
        <v>122.0</v>
      </c>
      <c r="F6" s="6" t="n">
        <v>86092.0</v>
      </c>
      <c r="G6" s="5" t="n">
        <f si="1" t="shared"/>
        <v>70119.0</v>
      </c>
      <c r="H6" s="5" t="n">
        <v>161.0</v>
      </c>
      <c r="I6" s="6" t="n">
        <v>69958.0</v>
      </c>
      <c r="J6" s="7" t="n">
        <f si="2" t="shared"/>
        <v>22.953835622299223</v>
      </c>
      <c r="K6" s="7" t="n">
        <f si="2" t="shared"/>
        <v>-24.22360248447205</v>
      </c>
      <c r="L6" s="7" t="n">
        <f si="2" t="shared"/>
        <v>23.06240887389577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18078.0</v>
      </c>
      <c r="E7" s="5" t="n">
        <v>250.0</v>
      </c>
      <c r="F7" s="6" t="n">
        <v>17828.0</v>
      </c>
      <c r="G7" s="5" t="n">
        <f si="1" t="shared"/>
        <v>16057.0</v>
      </c>
      <c r="H7" s="5" t="n">
        <v>422.0</v>
      </c>
      <c r="I7" s="6" t="n">
        <v>15635.0</v>
      </c>
      <c r="J7" s="7" t="n">
        <f si="2" t="shared"/>
        <v>12.586410911129109</v>
      </c>
      <c r="K7" s="7" t="n">
        <f si="2" t="shared"/>
        <v>-40.758293838862556</v>
      </c>
      <c r="L7" s="7" t="n">
        <f si="2" t="shared"/>
        <v>14.02622321714102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1640.0</v>
      </c>
      <c r="E8" s="5" t="n">
        <v>1.0</v>
      </c>
      <c r="F8" s="6" t="n">
        <v>1639.0</v>
      </c>
      <c r="G8" s="5" t="n">
        <f si="1" t="shared"/>
        <v>1028.0</v>
      </c>
      <c r="H8" s="5" t="n">
        <v>0.0</v>
      </c>
      <c r="I8" s="6" t="n">
        <v>1028.0</v>
      </c>
      <c r="J8" s="7" t="n">
        <f si="2" t="shared"/>
        <v>59.5330739299611</v>
      </c>
      <c r="K8" s="7" t="str">
        <f si="2" t="shared"/>
        <v>-</v>
      </c>
      <c r="L8" s="7" t="n">
        <f si="2" t="shared"/>
        <v>59.43579766536966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1104.0</v>
      </c>
      <c r="E9" s="5" t="n">
        <v>11.0</v>
      </c>
      <c r="F9" s="6" t="n">
        <v>1093.0</v>
      </c>
      <c r="G9" s="5" t="n">
        <f si="1" t="shared"/>
        <v>602.0</v>
      </c>
      <c r="H9" s="5" t="n">
        <v>9.0</v>
      </c>
      <c r="I9" s="6" t="n">
        <v>593.0</v>
      </c>
      <c r="J9" s="7" t="n">
        <f si="2" t="shared"/>
        <v>83.38870431893687</v>
      </c>
      <c r="K9" s="7" t="n">
        <f si="2" t="shared"/>
        <v>22.222222222222232</v>
      </c>
      <c r="L9" s="7" t="n">
        <f si="2" t="shared"/>
        <v>84.31703204047218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12194.0</v>
      </c>
      <c r="E10" s="5" t="n">
        <v>61.0</v>
      </c>
      <c r="F10" s="6" t="n">
        <v>12133.0</v>
      </c>
      <c r="G10" s="5" t="n">
        <f si="1" t="shared"/>
        <v>9796.0</v>
      </c>
      <c r="H10" s="5" t="n">
        <v>68.0</v>
      </c>
      <c r="I10" s="6" t="n">
        <v>9728.0</v>
      </c>
      <c r="J10" s="7" t="n">
        <f si="2" t="shared"/>
        <v>24.479379338505503</v>
      </c>
      <c r="K10" s="7" t="n">
        <f si="2" t="shared"/>
        <v>-10.29411764705882</v>
      </c>
      <c r="L10" s="7" t="n">
        <f si="2" t="shared"/>
        <v>24.722450657894733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12299.0</v>
      </c>
      <c r="E11" s="5" t="n">
        <v>24.0</v>
      </c>
      <c r="F11" s="6" t="n">
        <v>12275.0</v>
      </c>
      <c r="G11" s="5" t="n">
        <f si="1" t="shared"/>
        <v>9522.0</v>
      </c>
      <c r="H11" s="5" t="n">
        <v>34.0</v>
      </c>
      <c r="I11" s="6" t="n">
        <v>9488.0</v>
      </c>
      <c r="J11" s="7" t="n">
        <f si="2" t="shared"/>
        <v>29.164041167821896</v>
      </c>
      <c r="K11" s="7" t="n">
        <f si="2" t="shared"/>
        <v>-29.411764705882348</v>
      </c>
      <c r="L11" s="7" t="n">
        <f si="2" t="shared"/>
        <v>29.373946037099486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8926.0</v>
      </c>
      <c r="E12" s="5" t="n">
        <v>33.0</v>
      </c>
      <c r="F12" s="6" t="n">
        <v>8893.0</v>
      </c>
      <c r="G12" s="5" t="n">
        <f si="1" t="shared"/>
        <v>7347.0</v>
      </c>
      <c r="H12" s="5" t="n">
        <v>38.0</v>
      </c>
      <c r="I12" s="6" t="n">
        <v>7309.0</v>
      </c>
      <c r="J12" s="7" t="n">
        <f si="2" t="shared"/>
        <v>21.491765346399895</v>
      </c>
      <c r="K12" s="7" t="n">
        <f si="2" t="shared"/>
        <v>-13.157894736842103</v>
      </c>
      <c r="L12" s="7" t="n">
        <f si="2" t="shared"/>
        <v>21.67191134218087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6368.0</v>
      </c>
      <c r="E13" s="5" t="n">
        <v>391.0</v>
      </c>
      <c r="F13" s="6" t="n">
        <v>5977.0</v>
      </c>
      <c r="G13" s="5" t="n">
        <f si="1" t="shared"/>
        <v>4786.0</v>
      </c>
      <c r="H13" s="5" t="n">
        <v>458.0</v>
      </c>
      <c r="I13" s="6" t="n">
        <v>4328.0</v>
      </c>
      <c r="J13" s="7" t="n">
        <f si="2" t="shared"/>
        <v>33.054743000417886</v>
      </c>
      <c r="K13" s="7" t="n">
        <f si="2" t="shared"/>
        <v>-14.628820960698686</v>
      </c>
      <c r="L13" s="7" t="n">
        <f si="2" t="shared"/>
        <v>38.100739371534196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5778.0</v>
      </c>
      <c r="E14" s="5" t="n">
        <v>81.0</v>
      </c>
      <c r="F14" s="6" t="n">
        <v>5697.0</v>
      </c>
      <c r="G14" s="5" t="n">
        <f si="1" t="shared"/>
        <v>3794.0</v>
      </c>
      <c r="H14" s="5" t="n">
        <v>74.0</v>
      </c>
      <c r="I14" s="6" t="n">
        <v>3720.0</v>
      </c>
      <c r="J14" s="7" t="n">
        <f si="2" t="shared"/>
        <v>52.29309435951501</v>
      </c>
      <c r="K14" s="7" t="n">
        <f si="2" t="shared"/>
        <v>9.459459459459453</v>
      </c>
      <c r="L14" s="7" t="n">
        <f si="2" t="shared"/>
        <v>53.145161290322584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4300.0</v>
      </c>
      <c r="E15" s="5" t="n">
        <v>140.0</v>
      </c>
      <c r="F15" s="6" t="n">
        <v>4160.0</v>
      </c>
      <c r="G15" s="5" t="n">
        <f si="1" t="shared"/>
        <v>3598.0</v>
      </c>
      <c r="H15" s="5" t="n">
        <v>150.0</v>
      </c>
      <c r="I15" s="6" t="n">
        <v>3448.0</v>
      </c>
      <c r="J15" s="7" t="n">
        <f si="2" t="shared"/>
        <v>19.51083935519733</v>
      </c>
      <c r="K15" s="7" t="n">
        <f si="2" t="shared"/>
        <v>-6.666666666666665</v>
      </c>
      <c r="L15" s="7" t="n">
        <f si="2" t="shared"/>
        <v>20.649651972157777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396.0</v>
      </c>
      <c r="E16" s="5" t="n">
        <f si="3" t="shared"/>
        <v>92.0</v>
      </c>
      <c r="F16" s="5" t="n">
        <f si="3" t="shared"/>
        <v>304.0</v>
      </c>
      <c r="G16" s="5" t="n">
        <f si="3" t="shared"/>
        <v>336.0</v>
      </c>
      <c r="H16" s="5" t="n">
        <f si="3" t="shared"/>
        <v>28.0</v>
      </c>
      <c r="I16" s="5" t="n">
        <f si="3" t="shared"/>
        <v>308.0</v>
      </c>
      <c r="J16" s="7" t="n">
        <f si="2" t="shared"/>
        <v>17.85714285714286</v>
      </c>
      <c r="K16" s="7" t="n">
        <f si="2" t="shared"/>
        <v>228.57142857142856</v>
      </c>
      <c r="L16" s="7" t="n">
        <f si="2" t="shared"/>
        <v>-1.2987012987012991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50261.0</v>
      </c>
      <c r="E17" s="5" t="n">
        <v>822.0</v>
      </c>
      <c r="F17" s="6" t="n">
        <v>49439.0</v>
      </c>
      <c r="G17" s="5" t="n">
        <f si="1" t="shared"/>
        <v>39179.0</v>
      </c>
      <c r="H17" s="5" t="n">
        <v>850.0</v>
      </c>
      <c r="I17" s="6" t="n">
        <v>38329.0</v>
      </c>
      <c r="J17" s="7" t="n">
        <f si="2" t="shared"/>
        <v>28.285561142448756</v>
      </c>
      <c r="K17" s="7" t="n">
        <f si="2" t="shared"/>
        <v>-3.294117647058825</v>
      </c>
      <c r="L17" s="7" t="n">
        <f si="2" t="shared"/>
        <v>28.985885360953855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6835.0</v>
      </c>
      <c r="E18" s="5" t="n">
        <f si="4" t="shared"/>
        <v>5.0</v>
      </c>
      <c r="F18" s="5" t="n">
        <f si="4" t="shared"/>
        <v>6830.0</v>
      </c>
      <c r="G18" s="5" t="n">
        <f si="4" t="shared"/>
        <v>3363.0</v>
      </c>
      <c r="H18" s="5" t="n">
        <f si="4" t="shared"/>
        <v>5.0</v>
      </c>
      <c r="I18" s="5" t="n">
        <f si="4" t="shared"/>
        <v>3358.0</v>
      </c>
      <c r="J18" s="7" t="n">
        <f si="2" t="shared"/>
        <v>103.24115373178708</v>
      </c>
      <c r="K18" s="7" t="n">
        <f si="2" t="shared"/>
        <v>0.0</v>
      </c>
      <c r="L18" s="7" t="n">
        <f si="2" t="shared"/>
        <v>103.394877903514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288410.0</v>
      </c>
      <c r="E19" s="5" t="n">
        <v>117917.0</v>
      </c>
      <c r="F19" s="6" t="n">
        <v>170493.0</v>
      </c>
      <c r="G19" s="5" t="n">
        <f si="1" t="shared"/>
        <v>220888.0</v>
      </c>
      <c r="H19" s="5" t="n">
        <v>85150.0</v>
      </c>
      <c r="I19" s="6" t="n">
        <v>135738.0</v>
      </c>
      <c r="J19" s="7" t="n">
        <f si="2" t="shared"/>
        <v>30.56843287095723</v>
      </c>
      <c r="K19" s="7" t="n">
        <f si="2" t="shared"/>
        <v>38.48150322959483</v>
      </c>
      <c r="L19" s="7" t="n">
        <f si="2" t="shared"/>
        <v>25.604473323608712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4733.0</v>
      </c>
      <c r="E20" s="5" t="n">
        <v>48.0</v>
      </c>
      <c r="F20" s="6" t="n">
        <v>4685.0</v>
      </c>
      <c r="G20" s="5" t="n">
        <f si="1" t="shared"/>
        <v>5683.0</v>
      </c>
      <c r="H20" s="5" t="n">
        <v>78.0</v>
      </c>
      <c r="I20" s="6" t="n">
        <v>5605.0</v>
      </c>
      <c r="J20" s="7" t="n">
        <f si="2" t="shared"/>
        <v>-16.716522963223646</v>
      </c>
      <c r="K20" s="7" t="n">
        <f si="2" t="shared"/>
        <v>-38.46153846153846</v>
      </c>
      <c r="L20" s="7" t="n">
        <f si="2" t="shared"/>
        <v>-16.413916146297947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28605.0</v>
      </c>
      <c r="E21" s="5" t="n">
        <v>267.0</v>
      </c>
      <c r="F21" s="6" t="n">
        <v>28338.0</v>
      </c>
      <c r="G21" s="5" t="n">
        <f si="1" t="shared"/>
        <v>27719.0</v>
      </c>
      <c r="H21" s="5" t="n">
        <v>340.0</v>
      </c>
      <c r="I21" s="6" t="n">
        <v>27379.0</v>
      </c>
      <c r="J21" s="7" t="n">
        <f si="2" t="shared"/>
        <v>3.196363505176958</v>
      </c>
      <c r="K21" s="7" t="n">
        <f si="2" t="shared"/>
        <v>-21.47058823529412</v>
      </c>
      <c r="L21" s="7" t="n">
        <f si="2" t="shared"/>
        <v>3.5026845392454042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101.0</v>
      </c>
      <c r="E22" s="5" t="n">
        <v>7.0</v>
      </c>
      <c r="F22" s="6" t="n">
        <v>94.0</v>
      </c>
      <c r="G22" s="5" t="n">
        <f si="1" t="shared"/>
        <v>91.0</v>
      </c>
      <c r="H22" s="5" t="n">
        <v>2.0</v>
      </c>
      <c r="I22" s="6" t="n">
        <v>89.0</v>
      </c>
      <c r="J22" s="7" t="n">
        <f si="2" t="shared"/>
        <v>10.989010989010994</v>
      </c>
      <c r="K22" s="7" t="n">
        <f si="2" t="shared"/>
        <v>250.0</v>
      </c>
      <c r="L22" s="7" t="n">
        <f si="2" t="shared"/>
        <v>5.617977528089879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347.0</v>
      </c>
      <c r="E23" s="5" t="n">
        <v>48.0</v>
      </c>
      <c r="F23" s="6" t="n">
        <v>299.0</v>
      </c>
      <c r="G23" s="5" t="n">
        <f si="1" t="shared"/>
        <v>354.0</v>
      </c>
      <c r="H23" s="5" t="n">
        <v>59.0</v>
      </c>
      <c r="I23" s="6" t="n">
        <v>295.0</v>
      </c>
      <c r="J23" s="7" t="n">
        <f si="2" t="shared"/>
        <v>-1.9774011299435013</v>
      </c>
      <c r="K23" s="7" t="n">
        <f si="2" t="shared"/>
        <v>-18.644067796610166</v>
      </c>
      <c r="L23" s="7" t="n">
        <f si="2" t="shared"/>
        <v>1.3559322033898313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82.0</v>
      </c>
      <c r="E24" s="5" t="n">
        <v>17.0</v>
      </c>
      <c r="F24" s="6" t="n">
        <v>65.0</v>
      </c>
      <c r="G24" s="5" t="n">
        <f si="1" t="shared"/>
        <v>52.0</v>
      </c>
      <c r="H24" s="5" t="n">
        <v>10.0</v>
      </c>
      <c r="I24" s="6" t="n">
        <v>42.0</v>
      </c>
      <c r="J24" s="7" t="n">
        <f si="2" t="shared"/>
        <v>57.692307692307686</v>
      </c>
      <c r="K24" s="7" t="n">
        <f si="2" t="shared"/>
        <v>70.0</v>
      </c>
      <c r="L24" s="7" t="n">
        <f si="2" t="shared"/>
        <v>54.761904761904766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494.0</v>
      </c>
      <c r="E25" s="5" t="n">
        <f si="5" t="shared"/>
        <v>33.0</v>
      </c>
      <c r="F25" s="5" t="n">
        <f si="5" t="shared"/>
        <v>461.0</v>
      </c>
      <c r="G25" s="5" t="n">
        <f si="5" t="shared"/>
        <v>440.0</v>
      </c>
      <c r="H25" s="5" t="n">
        <f si="5" t="shared"/>
        <v>30.0</v>
      </c>
      <c r="I25" s="5" t="n">
        <f si="5" t="shared"/>
        <v>410.0</v>
      </c>
      <c r="J25" s="7" t="n">
        <f si="2" t="shared"/>
        <v>12.27272727272728</v>
      </c>
      <c r="K25" s="7" t="n">
        <f si="2" t="shared"/>
        <v>10.000000000000009</v>
      </c>
      <c r="L25" s="7" t="n">
        <f si="2" t="shared"/>
        <v>12.439024390243913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34362.0</v>
      </c>
      <c r="E26" s="5" t="n">
        <v>420.0</v>
      </c>
      <c r="F26" s="6" t="n">
        <v>33942.0</v>
      </c>
      <c r="G26" s="5" t="n">
        <f si="1" t="shared"/>
        <v>34339.0</v>
      </c>
      <c r="H26" s="5" t="n">
        <v>519.0</v>
      </c>
      <c r="I26" s="6" t="n">
        <v>33820.0</v>
      </c>
      <c r="J26" s="7" t="n">
        <f si="2" t="shared"/>
        <v>0.06697923643670389</v>
      </c>
      <c r="K26" s="7" t="n">
        <f si="2" t="shared"/>
        <v>-19.075144508670515</v>
      </c>
      <c r="L26" s="7" t="n">
        <f si="2" t="shared"/>
        <v>0.3607332939089325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325.0</v>
      </c>
      <c r="E27" s="5" t="n">
        <v>1.0</v>
      </c>
      <c r="F27" s="6" t="n">
        <v>324.0</v>
      </c>
      <c r="G27" s="5" t="n">
        <f si="1" t="shared"/>
        <v>278.0</v>
      </c>
      <c r="H27" s="5" t="n">
        <v>1.0</v>
      </c>
      <c r="I27" s="6" t="n">
        <v>277.0</v>
      </c>
      <c r="J27" s="7" t="n">
        <f si="2" t="shared"/>
        <v>16.90647482014389</v>
      </c>
      <c r="K27" s="7" t="n">
        <f si="2" t="shared"/>
        <v>0.0</v>
      </c>
      <c r="L27" s="7" t="n">
        <f si="2" t="shared"/>
        <v>16.967509025270754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1865.0</v>
      </c>
      <c r="E28" s="5" t="n">
        <v>12.0</v>
      </c>
      <c r="F28" s="6" t="n">
        <v>1853.0</v>
      </c>
      <c r="G28" s="5" t="n">
        <f si="1" t="shared"/>
        <v>1649.0</v>
      </c>
      <c r="H28" s="5" t="n">
        <v>30.0</v>
      </c>
      <c r="I28" s="6" t="n">
        <v>1619.0</v>
      </c>
      <c r="J28" s="7" t="n">
        <f si="2" t="shared"/>
        <v>13.098847786537293</v>
      </c>
      <c r="K28" s="7" t="n">
        <f si="2" t="shared"/>
        <v>-60.0</v>
      </c>
      <c r="L28" s="7" t="n">
        <f si="2" t="shared"/>
        <v>14.453366275478686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2996.0</v>
      </c>
      <c r="E29" s="5" t="n">
        <v>14.0</v>
      </c>
      <c r="F29" s="6" t="n">
        <v>2982.0</v>
      </c>
      <c r="G29" s="5" t="n">
        <f si="1" t="shared"/>
        <v>2341.0</v>
      </c>
      <c r="H29" s="5" t="n">
        <v>19.0</v>
      </c>
      <c r="I29" s="6" t="n">
        <v>2322.0</v>
      </c>
      <c r="J29" s="7" t="n">
        <f si="2" t="shared"/>
        <v>27.979495941905164</v>
      </c>
      <c r="K29" s="7" t="n">
        <f si="2" t="shared"/>
        <v>-26.315789473684216</v>
      </c>
      <c r="L29" s="7" t="n">
        <f si="2" t="shared"/>
        <v>28.42377260981912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778.0</v>
      </c>
      <c r="E30" s="5" t="n">
        <v>1.0</v>
      </c>
      <c r="F30" s="6" t="n">
        <v>777.0</v>
      </c>
      <c r="G30" s="5" t="n">
        <f si="1" t="shared"/>
        <v>618.0</v>
      </c>
      <c r="H30" s="5" t="n">
        <v>2.0</v>
      </c>
      <c r="I30" s="6" t="n">
        <v>616.0</v>
      </c>
      <c r="J30" s="7" t="n">
        <f si="2" t="shared"/>
        <v>25.889967637540458</v>
      </c>
      <c r="K30" s="7" t="n">
        <f si="2" t="shared"/>
        <v>-50.0</v>
      </c>
      <c r="L30" s="7" t="n">
        <f si="2" t="shared"/>
        <v>26.136363636363647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969.0</v>
      </c>
      <c r="E31" s="5" t="n">
        <v>1.0</v>
      </c>
      <c r="F31" s="6" t="n">
        <v>968.0</v>
      </c>
      <c r="G31" s="5" t="n">
        <f si="1" t="shared"/>
        <v>743.0</v>
      </c>
      <c r="H31" s="5" t="n">
        <v>8.0</v>
      </c>
      <c r="I31" s="6" t="n">
        <v>735.0</v>
      </c>
      <c r="J31" s="7" t="n">
        <f si="2" t="shared"/>
        <v>30.41722745625841</v>
      </c>
      <c r="K31" s="7" t="n">
        <f si="2" t="shared"/>
        <v>-87.5</v>
      </c>
      <c r="L31" s="7" t="n">
        <f si="2" t="shared"/>
        <v>31.70068027210884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402.0</v>
      </c>
      <c r="E32" s="5" t="n">
        <v>7.0</v>
      </c>
      <c r="F32" s="6" t="n">
        <v>395.0</v>
      </c>
      <c r="G32" s="5" t="n">
        <f si="1" t="shared"/>
        <v>409.0</v>
      </c>
      <c r="H32" s="5" t="n">
        <v>9.0</v>
      </c>
      <c r="I32" s="6" t="n">
        <v>400.0</v>
      </c>
      <c r="J32" s="7" t="n">
        <f si="2" t="shared"/>
        <v>-1.7114914425427896</v>
      </c>
      <c r="K32" s="7" t="n">
        <f si="2" t="shared"/>
        <v>-22.22222222222222</v>
      </c>
      <c r="L32" s="7" t="n">
        <f si="2" t="shared"/>
        <v>-1.2499999999999956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368.0</v>
      </c>
      <c r="E33" s="5" t="n">
        <v>7.0</v>
      </c>
      <c r="F33" s="6" t="n">
        <v>361.0</v>
      </c>
      <c r="G33" s="5" t="n">
        <f si="1" t="shared"/>
        <v>279.0</v>
      </c>
      <c r="H33" s="5" t="n">
        <v>8.0</v>
      </c>
      <c r="I33" s="6" t="n">
        <v>271.0</v>
      </c>
      <c r="J33" s="7" t="n">
        <f si="2" t="shared"/>
        <v>31.899641577060933</v>
      </c>
      <c r="K33" s="7" t="n">
        <f si="2" t="shared"/>
        <v>-12.5</v>
      </c>
      <c r="L33" s="7" t="n">
        <f si="2" t="shared"/>
        <v>33.21033210332103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2901.0</v>
      </c>
      <c r="E34" s="5" t="n">
        <v>24.0</v>
      </c>
      <c r="F34" s="6" t="n">
        <v>2877.0</v>
      </c>
      <c r="G34" s="5" t="n">
        <f si="1" t="shared"/>
        <v>3249.0</v>
      </c>
      <c r="H34" s="5" t="n">
        <v>22.0</v>
      </c>
      <c r="I34" s="6" t="n">
        <v>3227.0</v>
      </c>
      <c r="J34" s="7" t="n">
        <f si="2" t="shared"/>
        <v>-10.710987996306553</v>
      </c>
      <c r="K34" s="7" t="n">
        <f si="2" t="shared"/>
        <v>9.090909090909083</v>
      </c>
      <c r="L34" s="7" t="n">
        <f si="2" t="shared"/>
        <v>-10.845986984815614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411.0</v>
      </c>
      <c r="E35" s="5" t="n">
        <v>1.0</v>
      </c>
      <c r="F35" s="6" t="n">
        <v>410.0</v>
      </c>
      <c r="G35" s="5" t="n">
        <f si="1" t="shared"/>
        <v>355.0</v>
      </c>
      <c r="H35" s="5" t="n">
        <v>2.0</v>
      </c>
      <c r="I35" s="6" t="n">
        <v>353.0</v>
      </c>
      <c r="J35" s="7" t="n">
        <f si="2" t="shared"/>
        <v>15.774647887323944</v>
      </c>
      <c r="K35" s="7" t="n">
        <f si="2" t="shared"/>
        <v>-50.0</v>
      </c>
      <c r="L35" s="7" t="n">
        <f si="2" t="shared"/>
        <v>16.147308781869697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100.0</v>
      </c>
      <c r="E36" s="5" t="n">
        <v>0.0</v>
      </c>
      <c r="F36" s="6" t="n">
        <v>100.0</v>
      </c>
      <c r="G36" s="5" t="n">
        <f si="1" t="shared"/>
        <v>71.0</v>
      </c>
      <c r="H36" s="5" t="n">
        <v>0.0</v>
      </c>
      <c r="I36" s="6" t="n">
        <v>71.0</v>
      </c>
      <c r="J36" s="7" t="n">
        <f si="2" t="shared"/>
        <v>40.8450704225352</v>
      </c>
      <c r="K36" s="7" t="str">
        <f si="2" t="shared"/>
        <v>-</v>
      </c>
      <c r="L36" s="7" t="n">
        <f si="2" t="shared"/>
        <v>40.8450704225352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564.0</v>
      </c>
      <c r="E37" s="5" t="n">
        <v>1.0</v>
      </c>
      <c r="F37" s="6" t="n">
        <v>563.0</v>
      </c>
      <c r="G37" s="5" t="n">
        <f si="1" t="shared"/>
        <v>449.0</v>
      </c>
      <c r="H37" s="5" t="n">
        <v>1.0</v>
      </c>
      <c r="I37" s="6" t="n">
        <v>448.0</v>
      </c>
      <c r="J37" s="7" t="n">
        <f si="2" t="shared"/>
        <v>25.612472160356337</v>
      </c>
      <c r="K37" s="7" t="n">
        <f si="2" t="shared"/>
        <v>0.0</v>
      </c>
      <c r="L37" s="7" t="n">
        <f si="2" t="shared"/>
        <v>25.66964285714286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355.0</v>
      </c>
      <c r="E38" s="5" t="n">
        <v>0.0</v>
      </c>
      <c r="F38" s="6" t="n">
        <v>355.0</v>
      </c>
      <c r="G38" s="5" t="n">
        <f si="1" t="shared"/>
        <v>207.0</v>
      </c>
      <c r="H38" s="5" t="n">
        <v>0.0</v>
      </c>
      <c r="I38" s="6" t="n">
        <v>207.0</v>
      </c>
      <c r="J38" s="7" t="n">
        <f si="2" t="shared"/>
        <v>71.4975845410628</v>
      </c>
      <c r="K38" s="7" t="str">
        <f si="2" t="shared"/>
        <v>-</v>
      </c>
      <c r="L38" s="7" t="n">
        <f si="2" t="shared"/>
        <v>71.4975845410628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1820.0</v>
      </c>
      <c r="E39" s="5" t="n">
        <f si="6" t="shared"/>
        <v>2.0</v>
      </c>
      <c r="F39" s="5" t="n">
        <f si="6" t="shared"/>
        <v>1818.0</v>
      </c>
      <c r="G39" s="5" t="n">
        <f si="6" t="shared"/>
        <v>2153.0</v>
      </c>
      <c r="H39" s="5" t="n">
        <f si="6" t="shared"/>
        <v>7.0</v>
      </c>
      <c r="I39" s="5" t="n">
        <f si="6" t="shared"/>
        <v>2146.0</v>
      </c>
      <c r="J39" s="7" t="n">
        <f si="2" t="shared"/>
        <v>-15.46679052484905</v>
      </c>
      <c r="K39" s="7" t="n">
        <f si="2" t="shared"/>
        <v>-71.42857142857143</v>
      </c>
      <c r="L39" s="7" t="n">
        <f si="2" t="shared"/>
        <v>-15.284249767008385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13854.0</v>
      </c>
      <c r="E40" s="5" t="n">
        <v>71.0</v>
      </c>
      <c r="F40" s="6" t="n">
        <v>13783.0</v>
      </c>
      <c r="G40" s="5" t="n">
        <f si="1" t="shared"/>
        <v>12801.0</v>
      </c>
      <c r="H40" s="5" t="n">
        <v>109.0</v>
      </c>
      <c r="I40" s="6" t="n">
        <v>12692.0</v>
      </c>
      <c r="J40" s="7" t="n">
        <f si="2" t="shared"/>
        <v>8.22591985001171</v>
      </c>
      <c r="K40" s="7" t="n">
        <f si="2" t="shared"/>
        <v>-34.862385321100916</v>
      </c>
      <c r="L40" s="7" t="n">
        <f si="2" t="shared"/>
        <v>8.595965962811224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6078.0</v>
      </c>
      <c r="E41" s="5" t="n">
        <v>46.0</v>
      </c>
      <c r="F41" s="6" t="n">
        <v>6032.0</v>
      </c>
      <c r="G41" s="5" t="n">
        <f si="1" t="shared"/>
        <v>5468.0</v>
      </c>
      <c r="H41" s="5" t="n">
        <v>78.0</v>
      </c>
      <c r="I41" s="6" t="n">
        <v>5390.0</v>
      </c>
      <c r="J41" s="7" t="n">
        <f si="2" t="shared"/>
        <v>11.15581565471837</v>
      </c>
      <c r="K41" s="7" t="n">
        <f si="2" t="shared"/>
        <v>-41.02564102564102</v>
      </c>
      <c r="L41" s="7" t="n">
        <f si="2" t="shared"/>
        <v>11.910946196660488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748.0</v>
      </c>
      <c r="E42" s="5" t="n">
        <v>10.0</v>
      </c>
      <c r="F42" s="6" t="n">
        <v>738.0</v>
      </c>
      <c r="G42" s="5" t="n">
        <f si="1" t="shared"/>
        <v>922.0</v>
      </c>
      <c r="H42" s="5" t="n">
        <v>11.0</v>
      </c>
      <c r="I42" s="6" t="n">
        <v>911.0</v>
      </c>
      <c r="J42" s="7" t="n">
        <f si="2" t="shared"/>
        <v>-18.872017353579174</v>
      </c>
      <c r="K42" s="7" t="n">
        <f si="2" t="shared"/>
        <v>-9.090909090909093</v>
      </c>
      <c r="L42" s="7" t="n">
        <f si="2" t="shared"/>
        <v>-18.990120746432492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79.0</v>
      </c>
      <c r="E43" s="5" t="n">
        <f si="7" t="shared"/>
        <v>0.0</v>
      </c>
      <c r="F43" s="5" t="n">
        <f si="7" t="shared"/>
        <v>79.0</v>
      </c>
      <c r="G43" s="5" t="n">
        <f si="7" t="shared"/>
        <v>87.0</v>
      </c>
      <c r="H43" s="5" t="n">
        <f si="7" t="shared"/>
        <v>4.0</v>
      </c>
      <c r="I43" s="5" t="n">
        <f si="7" t="shared"/>
        <v>83.0</v>
      </c>
      <c r="J43" s="7" t="n">
        <f si="2" t="shared"/>
        <v>-9.195402298850574</v>
      </c>
      <c r="K43" s="7" t="n">
        <f si="2" t="shared"/>
        <v>-100.0</v>
      </c>
      <c r="L43" s="7" t="n">
        <f si="2" t="shared"/>
        <v>-4.81927710843374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6905.0</v>
      </c>
      <c r="E44" s="5" t="n">
        <v>56.0</v>
      </c>
      <c r="F44" s="6" t="n">
        <v>6849.0</v>
      </c>
      <c r="G44" s="5" t="n">
        <f si="1" t="shared"/>
        <v>6477.0</v>
      </c>
      <c r="H44" s="5" t="n">
        <v>93.0</v>
      </c>
      <c r="I44" s="6" t="n">
        <v>6384.0</v>
      </c>
      <c r="J44" s="7" t="n">
        <f si="2" t="shared"/>
        <v>6.607997529720544</v>
      </c>
      <c r="K44" s="7" t="n">
        <f si="2" t="shared"/>
        <v>-39.784946236559136</v>
      </c>
      <c r="L44" s="7" t="n">
        <f si="2" t="shared"/>
        <v>7.283834586466176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304.0</v>
      </c>
      <c r="E45" s="5" t="n">
        <v>12.0</v>
      </c>
      <c r="F45" s="6" t="n">
        <v>292.0</v>
      </c>
      <c r="G45" s="5" t="n">
        <f si="1" t="shared"/>
        <v>367.0</v>
      </c>
      <c r="H45" s="5" t="n">
        <v>11.0</v>
      </c>
      <c r="I45" s="6" t="n">
        <v>356.0</v>
      </c>
      <c r="J45" s="7" t="n">
        <f si="2" t="shared"/>
        <v>-17.166212534059945</v>
      </c>
      <c r="K45" s="7" t="n">
        <f si="2" t="shared"/>
        <v>9.090909090909083</v>
      </c>
      <c r="L45" s="7" t="n">
        <f si="2" t="shared"/>
        <v>-17.97752808988764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259.0</v>
      </c>
      <c r="E46" s="5" t="n">
        <f si="8" t="shared"/>
        <v>1.0</v>
      </c>
      <c r="F46" s="5" t="n">
        <f si="8" t="shared"/>
        <v>258.0</v>
      </c>
      <c r="G46" s="5" t="n">
        <f si="8" t="shared"/>
        <v>169.0</v>
      </c>
      <c r="H46" s="5" t="n">
        <f si="8" t="shared"/>
        <v>1.0</v>
      </c>
      <c r="I46" s="5" t="n">
        <f si="8" t="shared"/>
        <v>168.0</v>
      </c>
      <c r="J46" s="7" t="n">
        <f si="2" t="shared"/>
        <v>53.25443786982249</v>
      </c>
      <c r="K46" s="7" t="n">
        <f si="2" t="shared"/>
        <v>0.0</v>
      </c>
      <c r="L46" s="7" t="n">
        <f si="2" t="shared"/>
        <v>53.571428571428584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563.0</v>
      </c>
      <c r="E47" s="5" t="n">
        <v>13.0</v>
      </c>
      <c r="F47" s="6" t="n">
        <v>550.0</v>
      </c>
      <c r="G47" s="5" t="n">
        <f si="1" t="shared"/>
        <v>536.0</v>
      </c>
      <c r="H47" s="5" t="n">
        <v>12.0</v>
      </c>
      <c r="I47" s="6" t="n">
        <v>524.0</v>
      </c>
      <c r="J47" s="7" t="n">
        <f si="2" t="shared"/>
        <v>5.037313432835822</v>
      </c>
      <c r="K47" s="7" t="n">
        <f si="2" t="shared"/>
        <v>8.333333333333325</v>
      </c>
      <c r="L47" s="7" t="n">
        <f si="2" t="shared"/>
        <v>4.961832061068705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1887.0</v>
      </c>
      <c r="E48" s="5" t="n">
        <v>65.0</v>
      </c>
      <c r="F48" s="12" t="n">
        <v>1822.0</v>
      </c>
      <c r="G48" s="5" t="n">
        <f si="1" t="shared"/>
        <v>1855.0</v>
      </c>
      <c r="H48" s="13" t="n">
        <v>816.0</v>
      </c>
      <c r="I48" s="12" t="n">
        <v>1039.0</v>
      </c>
      <c r="J48" s="14" t="n">
        <f si="2" t="shared"/>
        <v>1.725067385444734</v>
      </c>
      <c r="K48" s="14" t="n">
        <f si="2" t="shared"/>
        <v>-92.03431372549021</v>
      </c>
      <c r="L48" s="14" t="n">
        <f si="2" t="shared"/>
        <v>75.3609239653513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345981.0</v>
      </c>
      <c r="E49" s="5" t="n">
        <f ref="E49:I49" si="9" t="shared">E19+E26+E40+E44+E47+E48</f>
        <v>118542.0</v>
      </c>
      <c r="F49" s="5" t="n">
        <f si="9" t="shared"/>
        <v>227439.0</v>
      </c>
      <c r="G49" s="5" t="n">
        <f si="9" t="shared"/>
        <v>276896.0</v>
      </c>
      <c r="H49" s="5" t="n">
        <f si="9" t="shared"/>
        <v>86699.0</v>
      </c>
      <c r="I49" s="5" t="n">
        <f si="9" t="shared"/>
        <v>190197.0</v>
      </c>
      <c r="J49" s="7" t="n">
        <f si="2" t="shared"/>
        <v>24.94980064717438</v>
      </c>
      <c r="K49" s="7" t="n">
        <f si="2" t="shared"/>
        <v>36.72822062538208</v>
      </c>
      <c r="L49" s="7" t="n">
        <f si="2" t="shared"/>
        <v>19.58075048502341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