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<sst xmlns="http://schemas.openxmlformats.org/spreadsheetml/2006/main" count="113" uniqueCount="62">
  <si>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</si>
  <si>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</si>
  <si>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</si>
  <si>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</si>
  <si>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</si>
  <si>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</si>
  <si>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</si>
  <si>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</si>
  <si>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</si>
  <si>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</si>
  <si>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</si>
  <si>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</si>
  <si>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</si>
  <si>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</si>
  <si>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</si>
  <si>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</si>
  <si>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</si>
  <si>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</si>
  <si>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</si>
  <si>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</si>
  <si>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</si>
  <si>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</si>
  <si>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</si>
  <si>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</si>
  <si>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</si>
  <si>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</si>
  <si>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</si>
  <si>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</si>
  <si>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</si>
  <si>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</si>
  <si>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</si>
  <si>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</si>
  <si>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</si>
  <si>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</si>
  <si>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</si>
  <si>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</si>
  <si>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</si>
  <si>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</si>
  <si>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</si>
  <si>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</si>
  <si>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</si>
  <si>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</si>
  <si>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</si>
  <si>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</si>
  <si>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</si>
  <si>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</si>
  <si>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</si>
  <si>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</si>
  <si>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</si>
  <si>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</si>
  <si>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</si>
  <si>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</si>
  <si>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</si>
  <si>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</si>
  <si>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</si>
  <si>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</si>
  <si>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</si>
  <si>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99年12月來臺旅客人次及成長率－按居住地分
Table 1-2 Visitor Arrivals by Residence,
December,2010</t>
  </si>
  <si>
    <t>99年12月 Dec.., 2010</t>
  </si>
  <si>
    <t>98年12月 Dec.., 2009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</si>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</sst>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83580.0</v>
      </c>
      <c r="E4" s="5" t="n">
        <v>72334.0</v>
      </c>
      <c r="F4" s="6" t="n">
        <v>11246.0</v>
      </c>
      <c r="G4" s="5" t="n">
        <f>H4+I4</f>
        <v>72567.0</v>
      </c>
      <c r="H4" s="5" t="n">
        <v>62563.0</v>
      </c>
      <c r="I4" s="6" t="n">
        <v>10004.0</v>
      </c>
      <c r="J4" s="7" t="n">
        <f>IF(G4=0,"-",((D4/G4)-1)*100)</f>
        <v>15.176319814791839</v>
      </c>
      <c r="K4" s="7" t="n">
        <f>IF(H4=0,"-",((E4/H4)-1)*100)</f>
        <v>15.617857199942463</v>
      </c>
      <c r="L4" s="7" t="n">
        <f>IF(I4=0,"-",((F4/I4)-1)*100)</f>
        <v>12.415033986405444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121918.0</v>
      </c>
      <c r="E5" s="5" t="n">
        <v>118994.0</v>
      </c>
      <c r="F5" s="6" t="n">
        <v>2924.0</v>
      </c>
      <c r="G5" s="5" t="n">
        <f ref="G5:G48" si="1" t="shared">H5+I5</f>
        <v>92290.0</v>
      </c>
      <c r="H5" s="5" t="n">
        <v>89854.0</v>
      </c>
      <c r="I5" s="6" t="n">
        <v>2436.0</v>
      </c>
      <c r="J5" s="7" t="n">
        <f ref="J5:L49" si="2" t="shared">IF(G5=0,"-",((D5/G5)-1)*100)</f>
        <v>32.103153104345</v>
      </c>
      <c r="K5" s="7" t="n">
        <f si="2" t="shared"/>
        <v>32.43038707236183</v>
      </c>
      <c r="L5" s="7" t="n">
        <f si="2" t="shared"/>
        <v>20.03284072249589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101395.0</v>
      </c>
      <c r="E6" s="5" t="n">
        <v>166.0</v>
      </c>
      <c r="F6" s="6" t="n">
        <v>101229.0</v>
      </c>
      <c r="G6" s="5" t="n">
        <f si="1" t="shared"/>
        <v>90100.0</v>
      </c>
      <c r="H6" s="5" t="n">
        <v>156.0</v>
      </c>
      <c r="I6" s="6" t="n">
        <v>89944.0</v>
      </c>
      <c r="J6" s="7" t="n">
        <f si="2" t="shared"/>
        <v>12.536071032186458</v>
      </c>
      <c r="K6" s="7" t="n">
        <f si="2" t="shared"/>
        <v>6.41025641025641</v>
      </c>
      <c r="L6" s="7" t="n">
        <f si="2" t="shared"/>
        <v>12.546695721782442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18365.0</v>
      </c>
      <c r="E7" s="5" t="n">
        <v>225.0</v>
      </c>
      <c r="F7" s="6" t="n">
        <v>18140.0</v>
      </c>
      <c r="G7" s="5" t="n">
        <f si="1" t="shared"/>
        <v>16128.0</v>
      </c>
      <c r="H7" s="5" t="n">
        <v>220.0</v>
      </c>
      <c r="I7" s="6" t="n">
        <v>15908.0</v>
      </c>
      <c r="J7" s="7" t="n">
        <f si="2" t="shared"/>
        <v>13.870287698412698</v>
      </c>
      <c r="K7" s="7" t="n">
        <f si="2" t="shared"/>
        <v>2.2727272727272707</v>
      </c>
      <c r="L7" s="7" t="n">
        <f si="2" t="shared"/>
        <v>14.030676389238117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1488.0</v>
      </c>
      <c r="E8" s="5" t="n">
        <v>1.0</v>
      </c>
      <c r="F8" s="6" t="n">
        <v>1487.0</v>
      </c>
      <c r="G8" s="5" t="n">
        <f si="1" t="shared"/>
        <v>1460.0</v>
      </c>
      <c r="H8" s="5" t="n">
        <v>3.0</v>
      </c>
      <c r="I8" s="6" t="n">
        <v>1457.0</v>
      </c>
      <c r="J8" s="7" t="n">
        <f si="2" t="shared"/>
        <v>1.9178082191780854</v>
      </c>
      <c r="K8" s="7" t="n">
        <f si="2" t="shared"/>
        <v>-66.66666666666667</v>
      </c>
      <c r="L8" s="7" t="n">
        <f si="2" t="shared"/>
        <v>2.05902539464653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858.0</v>
      </c>
      <c r="E9" s="5" t="n">
        <v>3.0</v>
      </c>
      <c r="F9" s="6" t="n">
        <v>855.0</v>
      </c>
      <c r="G9" s="5" t="n">
        <f si="1" t="shared"/>
        <v>950.0</v>
      </c>
      <c r="H9" s="5" t="n">
        <v>17.0</v>
      </c>
      <c r="I9" s="6" t="n">
        <v>933.0</v>
      </c>
      <c r="J9" s="7" t="n">
        <f si="2" t="shared"/>
        <v>-9.684210526315784</v>
      </c>
      <c r="K9" s="7" t="n">
        <f si="2" t="shared"/>
        <v>-82.35294117647058</v>
      </c>
      <c r="L9" s="7" t="n">
        <f si="2" t="shared"/>
        <v>-8.36012861736335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40644.0</v>
      </c>
      <c r="E10" s="5" t="n">
        <v>47.0</v>
      </c>
      <c r="F10" s="6" t="n">
        <v>40597.0</v>
      </c>
      <c r="G10" s="5" t="n">
        <f si="1" t="shared"/>
        <v>29805.0</v>
      </c>
      <c r="H10" s="5" t="n">
        <v>57.0</v>
      </c>
      <c r="I10" s="6" t="n">
        <v>29748.0</v>
      </c>
      <c r="J10" s="7" t="n">
        <f si="2" t="shared"/>
        <v>36.3663814796175</v>
      </c>
      <c r="K10" s="7" t="n">
        <f si="2" t="shared"/>
        <v>-17.543859649122805</v>
      </c>
      <c r="L10" s="7" t="n">
        <f si="2" t="shared"/>
        <v>36.469678633857725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41845.0</v>
      </c>
      <c r="E11" s="5" t="n">
        <v>37.0</v>
      </c>
      <c r="F11" s="6" t="n">
        <v>41808.0</v>
      </c>
      <c r="G11" s="5" t="n">
        <f si="1" t="shared"/>
        <v>35137.0</v>
      </c>
      <c r="H11" s="5" t="n">
        <v>52.0</v>
      </c>
      <c r="I11" s="6" t="n">
        <v>35085.0</v>
      </c>
      <c r="J11" s="7" t="n">
        <f si="2" t="shared"/>
        <v>19.09098670916698</v>
      </c>
      <c r="K11" s="7" t="n">
        <f si="2" t="shared"/>
        <v>-28.846153846153843</v>
      </c>
      <c r="L11" s="7" t="n">
        <f si="2" t="shared"/>
        <v>19.162035057716963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12395.0</v>
      </c>
      <c r="E12" s="5" t="n">
        <v>40.0</v>
      </c>
      <c r="F12" s="6" t="n">
        <v>12355.0</v>
      </c>
      <c r="G12" s="5" t="n">
        <f si="1" t="shared"/>
        <v>10586.0</v>
      </c>
      <c r="H12" s="5" t="n">
        <v>41.0</v>
      </c>
      <c r="I12" s="6" t="n">
        <v>10545.0</v>
      </c>
      <c r="J12" s="7" t="n">
        <f si="2" t="shared"/>
        <v>17.08860759493671</v>
      </c>
      <c r="K12" s="7" t="n">
        <f si="2" t="shared"/>
        <v>-2.4390243902439046</v>
      </c>
      <c r="L12" s="7" t="n">
        <f si="2" t="shared"/>
        <v>17.16453295400664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7801.0</v>
      </c>
      <c r="E13" s="5" t="n">
        <v>296.0</v>
      </c>
      <c r="F13" s="6" t="n">
        <v>7505.0</v>
      </c>
      <c r="G13" s="5" t="n">
        <f si="1" t="shared"/>
        <v>6746.0</v>
      </c>
      <c r="H13" s="5" t="n">
        <v>320.0</v>
      </c>
      <c r="I13" s="6" t="n">
        <v>6426.0</v>
      </c>
      <c r="J13" s="7" t="n">
        <f si="2" t="shared"/>
        <v>15.638897124221751</v>
      </c>
      <c r="K13" s="7" t="n">
        <f si="2" t="shared"/>
        <v>-7.499999999999996</v>
      </c>
      <c r="L13" s="7" t="n">
        <f si="2" t="shared"/>
        <v>16.791160908807967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8890.0</v>
      </c>
      <c r="E14" s="5" t="n">
        <v>107.0</v>
      </c>
      <c r="F14" s="6" t="n">
        <v>8783.0</v>
      </c>
      <c r="G14" s="5" t="n">
        <f si="1" t="shared"/>
        <v>8455.0</v>
      </c>
      <c r="H14" s="5" t="n">
        <v>138.0</v>
      </c>
      <c r="I14" s="6" t="n">
        <v>8317.0</v>
      </c>
      <c r="J14" s="7" t="n">
        <f si="2" t="shared"/>
        <v>5.144884683619155</v>
      </c>
      <c r="K14" s="7" t="n">
        <f si="2" t="shared"/>
        <v>-22.463768115942027</v>
      </c>
      <c r="L14" s="7" t="n">
        <f si="2" t="shared"/>
        <v>5.602981844415056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5656.0</v>
      </c>
      <c r="E15" s="5" t="n">
        <v>105.0</v>
      </c>
      <c r="F15" s="6" t="n">
        <v>5551.0</v>
      </c>
      <c r="G15" s="5" t="n">
        <f si="1" t="shared"/>
        <v>5112.0</v>
      </c>
      <c r="H15" s="5" t="n">
        <v>126.0</v>
      </c>
      <c r="I15" s="6" t="n">
        <v>4986.0</v>
      </c>
      <c r="J15" s="7" t="n">
        <f si="2" t="shared"/>
        <v>10.641627543035991</v>
      </c>
      <c r="K15" s="7" t="n">
        <f si="2" t="shared"/>
        <v>-16.666666666666664</v>
      </c>
      <c r="L15" s="7" t="n">
        <f si="2" t="shared"/>
        <v>11.331728840754106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577.0</v>
      </c>
      <c r="E16" s="5" t="n">
        <f si="3" t="shared"/>
        <v>96.0</v>
      </c>
      <c r="F16" s="5" t="n">
        <f si="3" t="shared"/>
        <v>481.0</v>
      </c>
      <c r="G16" s="5" t="n">
        <f si="3" t="shared"/>
        <v>541.0</v>
      </c>
      <c r="H16" s="5" t="n">
        <f si="3" t="shared"/>
        <v>121.0</v>
      </c>
      <c r="I16" s="5" t="n">
        <f si="3" t="shared"/>
        <v>420.0</v>
      </c>
      <c r="J16" s="7" t="n">
        <f si="2" t="shared"/>
        <v>6.6543438077633965</v>
      </c>
      <c r="K16" s="7" t="n">
        <f si="2" t="shared"/>
        <v>-20.661157024793386</v>
      </c>
      <c r="L16" s="7" t="n">
        <f si="2" t="shared"/>
        <v>14.523809523809517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117808.0</v>
      </c>
      <c r="E17" s="5" t="n">
        <v>728.0</v>
      </c>
      <c r="F17" s="6" t="n">
        <v>117080.0</v>
      </c>
      <c r="G17" s="5" t="n">
        <f si="1" t="shared"/>
        <v>96382.0</v>
      </c>
      <c r="H17" s="5" t="n">
        <v>855.0</v>
      </c>
      <c r="I17" s="6" t="n">
        <v>95527.0</v>
      </c>
      <c r="J17" s="7" t="n">
        <f si="2" t="shared"/>
        <v>22.230291963229654</v>
      </c>
      <c r="K17" s="7" t="n">
        <f si="2" t="shared"/>
        <v>-14.853801169590641</v>
      </c>
      <c r="L17" s="7" t="n">
        <f si="2" t="shared"/>
        <v>22.562207543417045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16634.0</v>
      </c>
      <c r="E18" s="5" t="n">
        <f si="4" t="shared"/>
        <v>9.0</v>
      </c>
      <c r="F18" s="5" t="n">
        <f si="4" t="shared"/>
        <v>16625.0</v>
      </c>
      <c r="G18" s="5" t="n">
        <f si="4" t="shared"/>
        <v>7090.0</v>
      </c>
      <c r="H18" s="5" t="n">
        <f si="4" t="shared"/>
        <v>3.0</v>
      </c>
      <c r="I18" s="5" t="n">
        <f si="4" t="shared"/>
        <v>7087.0</v>
      </c>
      <c r="J18" s="7" t="n">
        <f si="2" t="shared"/>
        <v>134.61212976022568</v>
      </c>
      <c r="K18" s="7" t="n">
        <f si="2" t="shared"/>
        <v>200.0</v>
      </c>
      <c r="L18" s="7" t="n">
        <f si="2" t="shared"/>
        <v>134.58445040214477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462046.0</v>
      </c>
      <c r="E19" s="5" t="n">
        <v>192460.0</v>
      </c>
      <c r="F19" s="6" t="n">
        <v>269586.0</v>
      </c>
      <c r="G19" s="5" t="n">
        <f si="1" t="shared"/>
        <v>376967.0</v>
      </c>
      <c r="H19" s="5" t="n">
        <v>153671.0</v>
      </c>
      <c r="I19" s="6" t="n">
        <v>223296.0</v>
      </c>
      <c r="J19" s="7" t="n">
        <f si="2" t="shared"/>
        <v>22.569349571713172</v>
      </c>
      <c r="K19" s="7" t="n">
        <f si="2" t="shared"/>
        <v>25.24158754742274</v>
      </c>
      <c r="L19" s="7" t="n">
        <f si="2" t="shared"/>
        <v>20.73033104041273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6271.0</v>
      </c>
      <c r="E20" s="5" t="n">
        <v>58.0</v>
      </c>
      <c r="F20" s="6" t="n">
        <v>6213.0</v>
      </c>
      <c r="G20" s="5" t="n">
        <f si="1" t="shared"/>
        <v>6234.0</v>
      </c>
      <c r="H20" s="5" t="n">
        <v>74.0</v>
      </c>
      <c r="I20" s="6" t="n">
        <v>6160.0</v>
      </c>
      <c r="J20" s="7" t="n">
        <f si="2" t="shared"/>
        <v>0.5935194096888141</v>
      </c>
      <c r="K20" s="7" t="n">
        <f si="2" t="shared"/>
        <v>-21.62162162162162</v>
      </c>
      <c r="L20" s="7" t="n">
        <f si="2" t="shared"/>
        <v>0.8603896103896114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35374.0</v>
      </c>
      <c r="E21" s="5" t="n">
        <v>449.0</v>
      </c>
      <c r="F21" s="6" t="n">
        <v>34925.0</v>
      </c>
      <c r="G21" s="5" t="n">
        <f si="1" t="shared"/>
        <v>38271.0</v>
      </c>
      <c r="H21" s="5" t="n">
        <v>412.0</v>
      </c>
      <c r="I21" s="6" t="n">
        <v>37859.0</v>
      </c>
      <c r="J21" s="7" t="n">
        <f si="2" t="shared"/>
        <v>-7.569700295262727</v>
      </c>
      <c r="K21" s="7" t="n">
        <f si="2" t="shared"/>
        <v>8.980582524271853</v>
      </c>
      <c r="L21" s="7" t="n">
        <f si="2" t="shared"/>
        <v>-7.749808499960375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98.0</v>
      </c>
      <c r="E22" s="5" t="n">
        <v>0.0</v>
      </c>
      <c r="F22" s="6" t="n">
        <v>98.0</v>
      </c>
      <c r="G22" s="5" t="n">
        <f si="1" t="shared"/>
        <v>120.0</v>
      </c>
      <c r="H22" s="5" t="n">
        <v>2.0</v>
      </c>
      <c r="I22" s="6" t="n">
        <v>118.0</v>
      </c>
      <c r="J22" s="7" t="n">
        <f si="2" t="shared"/>
        <v>-18.333333333333336</v>
      </c>
      <c r="K22" s="7" t="n">
        <f si="2" t="shared"/>
        <v>-100.0</v>
      </c>
      <c r="L22" s="7" t="n">
        <f si="2" t="shared"/>
        <v>-16.94915254237288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371.0</v>
      </c>
      <c r="E23" s="5" t="n">
        <v>53.0</v>
      </c>
      <c r="F23" s="6" t="n">
        <v>318.0</v>
      </c>
      <c r="G23" s="5" t="n">
        <f si="1" t="shared"/>
        <v>271.0</v>
      </c>
      <c r="H23" s="5" t="n">
        <v>41.0</v>
      </c>
      <c r="I23" s="6" t="n">
        <v>230.0</v>
      </c>
      <c r="J23" s="7" t="n">
        <f si="2" t="shared"/>
        <v>36.900369003690045</v>
      </c>
      <c r="K23" s="7" t="n">
        <f si="2" t="shared"/>
        <v>29.268292682926834</v>
      </c>
      <c r="L23" s="7" t="n">
        <f si="2" t="shared"/>
        <v>38.26086956521739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118.0</v>
      </c>
      <c r="E24" s="5" t="n">
        <v>39.0</v>
      </c>
      <c r="F24" s="6" t="n">
        <v>79.0</v>
      </c>
      <c r="G24" s="5" t="n">
        <f si="1" t="shared"/>
        <v>82.0</v>
      </c>
      <c r="H24" s="5" t="n">
        <v>14.0</v>
      </c>
      <c r="I24" s="6" t="n">
        <v>68.0</v>
      </c>
      <c r="J24" s="7" t="n">
        <f si="2" t="shared"/>
        <v>43.90243902439024</v>
      </c>
      <c r="K24" s="7" t="n">
        <f si="2" t="shared"/>
        <v>178.57142857142856</v>
      </c>
      <c r="L24" s="7" t="n">
        <f si="2" t="shared"/>
        <v>16.176470588235304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366.0</v>
      </c>
      <c r="E25" s="5" t="n">
        <f si="5" t="shared"/>
        <v>47.0</v>
      </c>
      <c r="F25" s="5" t="n">
        <f si="5" t="shared"/>
        <v>319.0</v>
      </c>
      <c r="G25" s="5" t="n">
        <f si="5" t="shared"/>
        <v>364.0</v>
      </c>
      <c r="H25" s="5" t="n">
        <f si="5" t="shared"/>
        <v>43.0</v>
      </c>
      <c r="I25" s="5" t="n">
        <f si="5" t="shared"/>
        <v>321.0</v>
      </c>
      <c r="J25" s="7" t="n">
        <f si="2" t="shared"/>
        <v>0.5494505494505475</v>
      </c>
      <c r="K25" s="7" t="n">
        <f si="2" t="shared"/>
        <v>9.302325581395344</v>
      </c>
      <c r="L25" s="7" t="n">
        <f si="2" t="shared"/>
        <v>-0.6230529595015577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42598.0</v>
      </c>
      <c r="E26" s="5" t="n">
        <v>646.0</v>
      </c>
      <c r="F26" s="6" t="n">
        <v>41952.0</v>
      </c>
      <c r="G26" s="5" t="n">
        <f si="1" t="shared"/>
        <v>45342.0</v>
      </c>
      <c r="H26" s="5" t="n">
        <v>586.0</v>
      </c>
      <c r="I26" s="6" t="n">
        <v>44756.0</v>
      </c>
      <c r="J26" s="7" t="n">
        <f si="2" t="shared"/>
        <v>-6.051784217723077</v>
      </c>
      <c r="K26" s="7" t="n">
        <f si="2" t="shared"/>
        <v>10.23890784982935</v>
      </c>
      <c r="L26" s="7" t="n">
        <f si="2" t="shared"/>
        <v>-6.265081776745019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312.0</v>
      </c>
      <c r="E27" s="5" t="n">
        <v>0.0</v>
      </c>
      <c r="F27" s="6" t="n">
        <v>312.0</v>
      </c>
      <c r="G27" s="5" t="n">
        <f si="1" t="shared"/>
        <v>299.0</v>
      </c>
      <c r="H27" s="5" t="n">
        <v>1.0</v>
      </c>
      <c r="I27" s="6" t="n">
        <v>298.0</v>
      </c>
      <c r="J27" s="7" t="n">
        <f si="2" t="shared"/>
        <v>4.347826086956519</v>
      </c>
      <c r="K27" s="7" t="n">
        <f si="2" t="shared"/>
        <v>-100.0</v>
      </c>
      <c r="L27" s="7" t="n">
        <f si="2" t="shared"/>
        <v>4.697986577181212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1804.0</v>
      </c>
      <c r="E28" s="5" t="n">
        <v>4.0</v>
      </c>
      <c r="F28" s="6" t="n">
        <v>1800.0</v>
      </c>
      <c r="G28" s="5" t="n">
        <f si="1" t="shared"/>
        <v>1970.0</v>
      </c>
      <c r="H28" s="5" t="n">
        <v>14.0</v>
      </c>
      <c r="I28" s="6" t="n">
        <v>1956.0</v>
      </c>
      <c r="J28" s="7" t="n">
        <f si="2" t="shared"/>
        <v>-8.426395939086294</v>
      </c>
      <c r="K28" s="7" t="n">
        <f si="2" t="shared"/>
        <v>-71.42857142857143</v>
      </c>
      <c r="L28" s="7" t="n">
        <f si="2" t="shared"/>
        <v>-7.975460122699385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2823.0</v>
      </c>
      <c r="E29" s="5" t="n">
        <v>15.0</v>
      </c>
      <c r="F29" s="6" t="n">
        <v>2808.0</v>
      </c>
      <c r="G29" s="5" t="n">
        <f si="1" t="shared"/>
        <v>2857.0</v>
      </c>
      <c r="H29" s="5" t="n">
        <v>18.0</v>
      </c>
      <c r="I29" s="6" t="n">
        <v>2839.0</v>
      </c>
      <c r="J29" s="7" t="n">
        <f si="2" t="shared"/>
        <v>-1.1900595029751493</v>
      </c>
      <c r="K29" s="7" t="n">
        <f si="2" t="shared"/>
        <v>-16.666666666666664</v>
      </c>
      <c r="L29" s="7" t="n">
        <f si="2" t="shared"/>
        <v>-1.0919337794998207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778.0</v>
      </c>
      <c r="E30" s="5" t="n">
        <v>4.0</v>
      </c>
      <c r="F30" s="6" t="n">
        <v>774.0</v>
      </c>
      <c r="G30" s="5" t="n">
        <f si="1" t="shared"/>
        <v>802.0</v>
      </c>
      <c r="H30" s="5" t="n">
        <v>2.0</v>
      </c>
      <c r="I30" s="6" t="n">
        <v>800.0</v>
      </c>
      <c r="J30" s="7" t="n">
        <f si="2" t="shared"/>
        <v>-2.9925187032418976</v>
      </c>
      <c r="K30" s="7" t="n">
        <f si="2" t="shared"/>
        <v>100.0</v>
      </c>
      <c r="L30" s="7" t="n">
        <f si="2" t="shared"/>
        <v>-3.2499999999999973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1092.0</v>
      </c>
      <c r="E31" s="5" t="n">
        <v>5.0</v>
      </c>
      <c r="F31" s="6" t="n">
        <v>1087.0</v>
      </c>
      <c r="G31" s="5" t="n">
        <f si="1" t="shared"/>
        <v>959.0</v>
      </c>
      <c r="H31" s="5" t="n">
        <v>4.0</v>
      </c>
      <c r="I31" s="6" t="n">
        <v>955.0</v>
      </c>
      <c r="J31" s="7" t="n">
        <f si="2" t="shared"/>
        <v>13.868613138686126</v>
      </c>
      <c r="K31" s="7" t="n">
        <f si="2" t="shared"/>
        <v>25.0</v>
      </c>
      <c r="L31" s="7" t="n">
        <f si="2" t="shared"/>
        <v>13.821989528795807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435.0</v>
      </c>
      <c r="E32" s="5" t="n">
        <v>5.0</v>
      </c>
      <c r="F32" s="6" t="n">
        <v>430.0</v>
      </c>
      <c r="G32" s="5" t="n">
        <f si="1" t="shared"/>
        <v>481.0</v>
      </c>
      <c r="H32" s="5" t="n">
        <v>4.0</v>
      </c>
      <c r="I32" s="6" t="n">
        <v>477.0</v>
      </c>
      <c r="J32" s="7" t="n">
        <f si="2" t="shared"/>
        <v>-9.563409563409564</v>
      </c>
      <c r="K32" s="7" t="n">
        <f si="2" t="shared"/>
        <v>25.0</v>
      </c>
      <c r="L32" s="7" t="n">
        <f si="2" t="shared"/>
        <v>-9.85324947589099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338.0</v>
      </c>
      <c r="E33" s="5" t="n">
        <v>1.0</v>
      </c>
      <c r="F33" s="6" t="n">
        <v>337.0</v>
      </c>
      <c r="G33" s="5" t="n">
        <f si="1" t="shared"/>
        <v>332.0</v>
      </c>
      <c r="H33" s="5" t="n">
        <v>6.0</v>
      </c>
      <c r="I33" s="6" t="n">
        <v>326.0</v>
      </c>
      <c r="J33" s="7" t="n">
        <f si="2" t="shared"/>
        <v>1.8072289156626509</v>
      </c>
      <c r="K33" s="7" t="n">
        <f si="2" t="shared"/>
        <v>-83.33333333333334</v>
      </c>
      <c r="L33" s="7" t="n">
        <f si="2" t="shared"/>
        <v>3.3742331288343586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2897.0</v>
      </c>
      <c r="E34" s="5" t="n">
        <v>14.0</v>
      </c>
      <c r="F34" s="6" t="n">
        <v>2883.0</v>
      </c>
      <c r="G34" s="5" t="n">
        <f si="1" t="shared"/>
        <v>3335.0</v>
      </c>
      <c r="H34" s="5" t="n">
        <v>30.0</v>
      </c>
      <c r="I34" s="6" t="n">
        <v>3305.0</v>
      </c>
      <c r="J34" s="7" t="n">
        <f si="2" t="shared"/>
        <v>-13.13343328335832</v>
      </c>
      <c r="K34" s="7" t="n">
        <f si="2" t="shared"/>
        <v>-53.333333333333336</v>
      </c>
      <c r="L34" s="7" t="n">
        <f si="2" t="shared"/>
        <v>-12.76853252647504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442.0</v>
      </c>
      <c r="E35" s="5" t="n">
        <v>2.0</v>
      </c>
      <c r="F35" s="6" t="n">
        <v>440.0</v>
      </c>
      <c r="G35" s="5" t="n">
        <f si="1" t="shared"/>
        <v>419.0</v>
      </c>
      <c r="H35" s="5" t="n">
        <v>1.0</v>
      </c>
      <c r="I35" s="6" t="n">
        <v>418.0</v>
      </c>
      <c r="J35" s="7" t="n">
        <f si="2" t="shared"/>
        <v>5.4892601431980825</v>
      </c>
      <c r="K35" s="7" t="n">
        <f si="2" t="shared"/>
        <v>100.0</v>
      </c>
      <c r="L35" s="7" t="n">
        <f si="2" t="shared"/>
        <v>5.263157894736836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86.0</v>
      </c>
      <c r="E36" s="5" t="n">
        <v>0.0</v>
      </c>
      <c r="F36" s="6" t="n">
        <v>86.0</v>
      </c>
      <c r="G36" s="5" t="n">
        <f si="1" t="shared"/>
        <v>94.0</v>
      </c>
      <c r="H36" s="5" t="n">
        <v>0.0</v>
      </c>
      <c r="I36" s="6" t="n">
        <v>94.0</v>
      </c>
      <c r="J36" s="7" t="n">
        <f si="2" t="shared"/>
        <v>-8.510638297872342</v>
      </c>
      <c r="K36" s="7" t="str">
        <f si="2" t="shared"/>
        <v>-</v>
      </c>
      <c r="L36" s="7" t="n">
        <f si="2" t="shared"/>
        <v>-8.510638297872342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541.0</v>
      </c>
      <c r="E37" s="5" t="n">
        <v>0.0</v>
      </c>
      <c r="F37" s="6" t="n">
        <v>541.0</v>
      </c>
      <c r="G37" s="5" t="n">
        <f si="1" t="shared"/>
        <v>495.0</v>
      </c>
      <c r="H37" s="5" t="n">
        <v>7.0</v>
      </c>
      <c r="I37" s="6" t="n">
        <v>488.0</v>
      </c>
      <c r="J37" s="7" t="n">
        <f si="2" t="shared"/>
        <v>9.292929292929287</v>
      </c>
      <c r="K37" s="7" t="n">
        <f si="2" t="shared"/>
        <v>-100.0</v>
      </c>
      <c r="L37" s="7" t="n">
        <f si="2" t="shared"/>
        <v>10.860655737704917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376.0</v>
      </c>
      <c r="E38" s="5" t="n">
        <v>0.0</v>
      </c>
      <c r="F38" s="6" t="n">
        <v>376.0</v>
      </c>
      <c r="G38" s="5" t="n">
        <f si="1" t="shared"/>
        <v>340.0</v>
      </c>
      <c r="H38" s="5" t="n">
        <v>0.0</v>
      </c>
      <c r="I38" s="6" t="n">
        <v>340.0</v>
      </c>
      <c r="J38" s="7" t="n">
        <f si="2" t="shared"/>
        <v>10.588235294117654</v>
      </c>
      <c r="K38" s="7" t="str">
        <f si="2" t="shared"/>
        <v>-</v>
      </c>
      <c r="L38" s="7" t="n">
        <f si="2" t="shared"/>
        <v>10.588235294117654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2253.0</v>
      </c>
      <c r="E39" s="5" t="n">
        <f si="6" t="shared"/>
        <v>2.0</v>
      </c>
      <c r="F39" s="5" t="n">
        <f si="6" t="shared"/>
        <v>2251.0</v>
      </c>
      <c r="G39" s="5" t="n">
        <f si="6" t="shared"/>
        <v>2479.0</v>
      </c>
      <c r="H39" s="5" t="n">
        <f si="6" t="shared"/>
        <v>1.0</v>
      </c>
      <c r="I39" s="5" t="n">
        <f si="6" t="shared"/>
        <v>2478.0</v>
      </c>
      <c r="J39" s="7" t="n">
        <f si="2" t="shared"/>
        <v>-9.116579265833003</v>
      </c>
      <c r="K39" s="7" t="n">
        <f si="2" t="shared"/>
        <v>100.0</v>
      </c>
      <c r="L39" s="7" t="n">
        <f si="2" t="shared"/>
        <v>-9.160613397901528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14177.0</v>
      </c>
      <c r="E40" s="5" t="n">
        <v>52.0</v>
      </c>
      <c r="F40" s="6" t="n">
        <v>14125.0</v>
      </c>
      <c r="G40" s="5" t="n">
        <f si="1" t="shared"/>
        <v>14862.0</v>
      </c>
      <c r="H40" s="5" t="n">
        <v>88.0</v>
      </c>
      <c r="I40" s="6" t="n">
        <v>14774.0</v>
      </c>
      <c r="J40" s="7" t="n">
        <f si="2" t="shared"/>
        <v>-4.609070111694258</v>
      </c>
      <c r="K40" s="7" t="n">
        <f si="2" t="shared"/>
        <v>-40.90909090909091</v>
      </c>
      <c r="L40" s="7" t="n">
        <f si="2" t="shared"/>
        <v>-4.392852308108841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7504.0</v>
      </c>
      <c r="E41" s="5" t="n">
        <v>113.0</v>
      </c>
      <c r="F41" s="6" t="n">
        <v>7391.0</v>
      </c>
      <c r="G41" s="5" t="n">
        <f si="1" t="shared"/>
        <v>7863.0</v>
      </c>
      <c r="H41" s="5" t="n">
        <v>121.0</v>
      </c>
      <c r="I41" s="6" t="n">
        <v>7742.0</v>
      </c>
      <c r="J41" s="7" t="n">
        <f si="2" t="shared"/>
        <v>-4.565687396667939</v>
      </c>
      <c r="K41" s="7" t="n">
        <f si="2" t="shared"/>
        <v>-6.6115702479338845</v>
      </c>
      <c r="L41" s="7" t="n">
        <f si="2" t="shared"/>
        <v>-4.533712219064845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1070.0</v>
      </c>
      <c r="E42" s="5" t="n">
        <v>12.0</v>
      </c>
      <c r="F42" s="6" t="n">
        <v>1058.0</v>
      </c>
      <c r="G42" s="5" t="n">
        <f si="1" t="shared"/>
        <v>951.0</v>
      </c>
      <c r="H42" s="5" t="n">
        <v>31.0</v>
      </c>
      <c r="I42" s="6" t="n">
        <v>920.0</v>
      </c>
      <c r="J42" s="7" t="n">
        <f si="2" t="shared"/>
        <v>12.513144058885395</v>
      </c>
      <c r="K42" s="7" t="n">
        <f si="2" t="shared"/>
        <v>-61.29032258064516</v>
      </c>
      <c r="L42" s="7" t="n">
        <f si="2" t="shared"/>
        <v>14.999999999999991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81.0</v>
      </c>
      <c r="E43" s="5" t="n">
        <f si="7" t="shared"/>
        <v>4.0</v>
      </c>
      <c r="F43" s="5" t="n">
        <f si="7" t="shared"/>
        <v>77.0</v>
      </c>
      <c r="G43" s="5" t="n">
        <f si="7" t="shared"/>
        <v>90.0</v>
      </c>
      <c r="H43" s="5" t="n">
        <f si="7" t="shared"/>
        <v>2.0</v>
      </c>
      <c r="I43" s="5" t="n">
        <f si="7" t="shared"/>
        <v>88.0</v>
      </c>
      <c r="J43" s="7" t="n">
        <f si="2" t="shared"/>
        <v>-9.999999999999998</v>
      </c>
      <c r="K43" s="7" t="n">
        <f si="2" t="shared"/>
        <v>100.0</v>
      </c>
      <c r="L43" s="7" t="n">
        <f si="2" t="shared"/>
        <v>-12.5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8655.0</v>
      </c>
      <c r="E44" s="5" t="n">
        <v>129.0</v>
      </c>
      <c r="F44" s="6" t="n">
        <v>8526.0</v>
      </c>
      <c r="G44" s="5" t="n">
        <f si="1" t="shared"/>
        <v>8904.0</v>
      </c>
      <c r="H44" s="5" t="n">
        <v>154.0</v>
      </c>
      <c r="I44" s="6" t="n">
        <v>8750.0</v>
      </c>
      <c r="J44" s="7" t="n">
        <f si="2" t="shared"/>
        <v>-2.7964959568733128</v>
      </c>
      <c r="K44" s="7" t="n">
        <f si="2" t="shared"/>
        <v>-16.233766233766232</v>
      </c>
      <c r="L44" s="7" t="n">
        <f si="2" t="shared"/>
        <v>-2.5599999999999956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451.0</v>
      </c>
      <c r="E45" s="5" t="n">
        <v>61.0</v>
      </c>
      <c r="F45" s="6" t="n">
        <v>390.0</v>
      </c>
      <c r="G45" s="5" t="n">
        <f si="1" t="shared"/>
        <v>372.0</v>
      </c>
      <c r="H45" s="5" t="n">
        <v>37.0</v>
      </c>
      <c r="I45" s="6" t="n">
        <v>335.0</v>
      </c>
      <c r="J45" s="7" t="n">
        <f si="2" t="shared"/>
        <v>21.23655913978495</v>
      </c>
      <c r="K45" s="7" t="n">
        <f si="2" t="shared"/>
        <v>64.86486486486487</v>
      </c>
      <c r="L45" s="7" t="n">
        <f si="2" t="shared"/>
        <v>16.417910447761198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290.0</v>
      </c>
      <c r="E46" s="5" t="n">
        <f si="8" t="shared"/>
        <v>4.0</v>
      </c>
      <c r="F46" s="5" t="n">
        <f si="8" t="shared"/>
        <v>286.0</v>
      </c>
      <c r="G46" s="5" t="n">
        <f si="8" t="shared"/>
        <v>298.0</v>
      </c>
      <c r="H46" s="5" t="n">
        <f si="8" t="shared"/>
        <v>2.0</v>
      </c>
      <c r="I46" s="5" t="n">
        <f si="8" t="shared"/>
        <v>296.0</v>
      </c>
      <c r="J46" s="7" t="n">
        <f si="2" t="shared"/>
        <v>-2.684563758389258</v>
      </c>
      <c r="K46" s="7" t="n">
        <f si="2" t="shared"/>
        <v>100.0</v>
      </c>
      <c r="L46" s="7" t="n">
        <f si="2" t="shared"/>
        <v>-3.378378378378377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741.0</v>
      </c>
      <c r="E47" s="5" t="n">
        <v>65.0</v>
      </c>
      <c r="F47" s="6" t="n">
        <v>676.0</v>
      </c>
      <c r="G47" s="5" t="n">
        <f si="1" t="shared"/>
        <v>670.0</v>
      </c>
      <c r="H47" s="5" t="n">
        <v>39.0</v>
      </c>
      <c r="I47" s="6" t="n">
        <v>631.0</v>
      </c>
      <c r="J47" s="7" t="n">
        <f si="2" t="shared"/>
        <v>10.597014925373127</v>
      </c>
      <c r="K47" s="7" t="n">
        <f si="2" t="shared"/>
        <v>66.66666666666667</v>
      </c>
      <c r="L47" s="7" t="n">
        <f si="2" t="shared"/>
        <v>7.131537242472263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2377.0</v>
      </c>
      <c r="E48" s="5" t="n">
        <v>71.0</v>
      </c>
      <c r="F48" s="12" t="n">
        <v>2306.0</v>
      </c>
      <c r="G48" s="5" t="n">
        <f si="1" t="shared"/>
        <v>3061.0</v>
      </c>
      <c r="H48" s="13" t="n">
        <v>1647.0</v>
      </c>
      <c r="I48" s="12" t="n">
        <v>1414.0</v>
      </c>
      <c r="J48" s="14" t="n">
        <f si="2" t="shared"/>
        <v>-22.345638680169877</v>
      </c>
      <c r="K48" s="14" t="n">
        <f si="2" t="shared"/>
        <v>-95.68913175470553</v>
      </c>
      <c r="L48" s="14" t="n">
        <f si="2" t="shared"/>
        <v>63.083451202263085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530594.0</v>
      </c>
      <c r="E49" s="5" t="n">
        <f ref="E49:I49" si="9" t="shared">E19+E26+E40+E44+E47+E48</f>
        <v>193423.0</v>
      </c>
      <c r="F49" s="5" t="n">
        <f si="9" t="shared"/>
        <v>337171.0</v>
      </c>
      <c r="G49" s="5" t="n">
        <f si="9" t="shared"/>
        <v>449806.0</v>
      </c>
      <c r="H49" s="5" t="n">
        <f si="9" t="shared"/>
        <v>156185.0</v>
      </c>
      <c r="I49" s="5" t="n">
        <f si="9" t="shared"/>
        <v>293621.0</v>
      </c>
      <c r="J49" s="7" t="n">
        <f si="2" t="shared"/>
        <v>17.960631916870827</v>
      </c>
      <c r="K49" s="7" t="n">
        <f si="2" t="shared"/>
        <v>23.842238371162395</v>
      </c>
      <c r="L49" s="7" t="n">
        <f si="2" t="shared"/>
        <v>14.83204539184868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