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<sst xmlns="http://schemas.openxmlformats.org/spreadsheetml/2006/main" count="113" uniqueCount="62">
  <si>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</si>
  <si>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</si>
  <si>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</si>
  <si>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</si>
  <si>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</si>
  <si>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</si>
  <si>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</si>
  <si>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</si>
  <si>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</si>
  <si>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</si>
  <si>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</si>
  <si>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</si>
  <si>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</si>
  <si>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</si>
  <si>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</si>
  <si>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</si>
  <si>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</si>
  <si>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</si>
  <si>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</si>
  <si>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</si>
  <si>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</si>
  <si>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</si>
  <si>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</si>
  <si>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</si>
  <si>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</si>
  <si>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</si>
  <si>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</si>
  <si>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</si>
  <si>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</si>
  <si>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</si>
  <si>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</si>
  <si>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</si>
  <si>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</si>
  <si>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</si>
  <si>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</si>
  <si>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</si>
  <si>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</si>
  <si>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</si>
  <si>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</si>
  <si>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</si>
  <si>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</si>
  <si>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</si>
  <si>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</si>
  <si>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</si>
  <si>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</si>
  <si>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</si>
  <si>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</si>
  <si>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</si>
  <si>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</si>
  <si>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</si>
  <si>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</si>
  <si>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</si>
  <si>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</si>
  <si>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</si>
  <si>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</si>
  <si>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</si>
  <si>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</si>
  <si>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99年9月來臺旅客人次及成長率－按居住地分
Table 1-2 Visitor Arrivals by Residence,
September,2010</t>
  </si>
  <si>
    <t>99年9月 Sep.., 2010</t>
  </si>
  <si>
    <t>98年9月 Sep.., 2009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</si>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</sst>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58967.0</v>
      </c>
      <c r="E4" s="5" t="n">
        <v>52287.0</v>
      </c>
      <c r="F4" s="6" t="n">
        <v>6680.0</v>
      </c>
      <c r="G4" s="5" t="n">
        <f>H4+I4</f>
        <v>45194.0</v>
      </c>
      <c r="H4" s="5" t="n">
        <v>39614.0</v>
      </c>
      <c r="I4" s="6" t="n">
        <v>5580.0</v>
      </c>
      <c r="J4" s="7" t="n">
        <f>IF(G4=0,"-",((D4/G4)-1)*100)</f>
        <v>30.475284329778283</v>
      </c>
      <c r="K4" s="7" t="n">
        <f>IF(H4=0,"-",((E4/H4)-1)*100)</f>
        <v>31.99121522693997</v>
      </c>
      <c r="L4" s="7" t="n">
        <f>IF(I4=0,"-",((F4/I4)-1)*100)</f>
        <v>19.713261648745515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105707.0</v>
      </c>
      <c r="E5" s="5" t="n">
        <v>103936.0</v>
      </c>
      <c r="F5" s="6" t="n">
        <v>1771.0</v>
      </c>
      <c r="G5" s="5" t="n">
        <f ref="G5:G48" si="1" t="shared">H5+I5</f>
        <v>64386.0</v>
      </c>
      <c r="H5" s="5" t="n">
        <v>63009.0</v>
      </c>
      <c r="I5" s="6" t="n">
        <v>1377.0</v>
      </c>
      <c r="J5" s="7" t="n">
        <f ref="J5:L49" si="2" t="shared">IF(G5=0,"-",((D5/G5)-1)*100)</f>
        <v>64.1769949989128</v>
      </c>
      <c r="K5" s="7" t="n">
        <f si="2" t="shared"/>
        <v>64.95421289022202</v>
      </c>
      <c r="L5" s="7" t="n">
        <f si="2" t="shared"/>
        <v>28.612926652142345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91782.0</v>
      </c>
      <c r="E6" s="5" t="n">
        <v>119.0</v>
      </c>
      <c r="F6" s="6" t="n">
        <v>91663.0</v>
      </c>
      <c r="G6" s="5" t="n">
        <f si="1" t="shared"/>
        <v>100173.0</v>
      </c>
      <c r="H6" s="5" t="n">
        <v>154.0</v>
      </c>
      <c r="I6" s="6" t="n">
        <v>100019.0</v>
      </c>
      <c r="J6" s="7" t="n">
        <f si="2" t="shared"/>
        <v>-8.376508640052705</v>
      </c>
      <c r="K6" s="7" t="n">
        <f si="2" t="shared"/>
        <v>-22.72727272727273</v>
      </c>
      <c r="L6" s="7" t="n">
        <f si="2" t="shared"/>
        <v>-8.354412661594301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17953.0</v>
      </c>
      <c r="E7" s="5" t="n">
        <v>331.0</v>
      </c>
      <c r="F7" s="6" t="n">
        <v>17622.0</v>
      </c>
      <c r="G7" s="5" t="n">
        <f si="1" t="shared"/>
        <v>11630.0</v>
      </c>
      <c r="H7" s="5" t="n">
        <v>273.0</v>
      </c>
      <c r="I7" s="6" t="n">
        <v>11357.0</v>
      </c>
      <c r="J7" s="7" t="n">
        <f si="2" t="shared"/>
        <v>54.36801375752365</v>
      </c>
      <c r="K7" s="7" t="n">
        <f si="2" t="shared"/>
        <v>21.245421245421237</v>
      </c>
      <c r="L7" s="7" t="n">
        <f si="2" t="shared"/>
        <v>55.16421590208682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1945.0</v>
      </c>
      <c r="E8" s="5" t="n">
        <v>1.0</v>
      </c>
      <c r="F8" s="6" t="n">
        <v>1944.0</v>
      </c>
      <c r="G8" s="5" t="n">
        <f si="1" t="shared"/>
        <v>1933.0</v>
      </c>
      <c r="H8" s="5" t="n">
        <v>2.0</v>
      </c>
      <c r="I8" s="6" t="n">
        <v>1931.0</v>
      </c>
      <c r="J8" s="7" t="n">
        <f si="2" t="shared"/>
        <v>0.6207966890843242</v>
      </c>
      <c r="K8" s="7" t="n">
        <f si="2" t="shared"/>
        <v>-50.0</v>
      </c>
      <c r="L8" s="7" t="n">
        <f si="2" t="shared"/>
        <v>0.6732263076126399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774.0</v>
      </c>
      <c r="E9" s="5" t="n">
        <v>7.0</v>
      </c>
      <c r="F9" s="6" t="n">
        <v>767.0</v>
      </c>
      <c r="G9" s="5" t="n">
        <f si="1" t="shared"/>
        <v>993.0</v>
      </c>
      <c r="H9" s="5" t="n">
        <v>5.0</v>
      </c>
      <c r="I9" s="6" t="n">
        <v>988.0</v>
      </c>
      <c r="J9" s="7" t="n">
        <f si="2" t="shared"/>
        <v>-22.054380664652573</v>
      </c>
      <c r="K9" s="7" t="n">
        <f si="2" t="shared"/>
        <v>39.99999999999999</v>
      </c>
      <c r="L9" s="7" t="n">
        <f si="2" t="shared"/>
        <v>-22.368421052631582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25956.0</v>
      </c>
      <c r="E10" s="5" t="n">
        <v>43.0</v>
      </c>
      <c r="F10" s="6" t="n">
        <v>25913.0</v>
      </c>
      <c r="G10" s="5" t="n">
        <f si="1" t="shared"/>
        <v>16519.0</v>
      </c>
      <c r="H10" s="5" t="n">
        <v>49.0</v>
      </c>
      <c r="I10" s="6" t="n">
        <v>16470.0</v>
      </c>
      <c r="J10" s="7" t="n">
        <f si="2" t="shared"/>
        <v>57.12815545735215</v>
      </c>
      <c r="K10" s="7" t="n">
        <f si="2" t="shared"/>
        <v>-12.244897959183676</v>
      </c>
      <c r="L10" s="7" t="n">
        <f si="2" t="shared"/>
        <v>57.334547662416526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14746.0</v>
      </c>
      <c r="E11" s="5" t="n">
        <v>11.0</v>
      </c>
      <c r="F11" s="6" t="n">
        <v>14735.0</v>
      </c>
      <c r="G11" s="5" t="n">
        <f si="1" t="shared"/>
        <v>12137.0</v>
      </c>
      <c r="H11" s="5" t="n">
        <v>26.0</v>
      </c>
      <c r="I11" s="6" t="n">
        <v>12111.0</v>
      </c>
      <c r="J11" s="7" t="n">
        <f si="2" t="shared"/>
        <v>21.496251132899392</v>
      </c>
      <c r="K11" s="7" t="n">
        <f si="2" t="shared"/>
        <v>-57.692307692307686</v>
      </c>
      <c r="L11" s="7" t="n">
        <f si="2" t="shared"/>
        <v>21.666253818842375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14416.0</v>
      </c>
      <c r="E12" s="5" t="n">
        <v>44.0</v>
      </c>
      <c r="F12" s="6" t="n">
        <v>14372.0</v>
      </c>
      <c r="G12" s="5" t="n">
        <f si="1" t="shared"/>
        <v>11492.0</v>
      </c>
      <c r="H12" s="5" t="n">
        <v>29.0</v>
      </c>
      <c r="I12" s="6" t="n">
        <v>11463.0</v>
      </c>
      <c r="J12" s="7" t="n">
        <f si="2" t="shared"/>
        <v>25.44378698224852</v>
      </c>
      <c r="K12" s="7" t="n">
        <f si="2" t="shared"/>
        <v>51.72413793103448</v>
      </c>
      <c r="L12" s="7" t="n">
        <f si="2" t="shared"/>
        <v>25.37730088109571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6951.0</v>
      </c>
      <c r="E13" s="5" t="n">
        <v>217.0</v>
      </c>
      <c r="F13" s="6" t="n">
        <v>6734.0</v>
      </c>
      <c r="G13" s="5" t="n">
        <f si="1" t="shared"/>
        <v>6591.0</v>
      </c>
      <c r="H13" s="5" t="n">
        <v>282.0</v>
      </c>
      <c r="I13" s="6" t="n">
        <v>6309.0</v>
      </c>
      <c r="J13" s="7" t="n">
        <f si="2" t="shared"/>
        <v>5.4619936276741</v>
      </c>
      <c r="K13" s="7" t="n">
        <f si="2" t="shared"/>
        <v>-23.04964539007093</v>
      </c>
      <c r="L13" s="7" t="n">
        <f si="2" t="shared"/>
        <v>6.736408305595187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7284.0</v>
      </c>
      <c r="E14" s="5" t="n">
        <v>114.0</v>
      </c>
      <c r="F14" s="6" t="n">
        <v>7170.0</v>
      </c>
      <c r="G14" s="5" t="n">
        <f si="1" t="shared"/>
        <v>6269.0</v>
      </c>
      <c r="H14" s="5" t="n">
        <v>93.0</v>
      </c>
      <c r="I14" s="6" t="n">
        <v>6176.0</v>
      </c>
      <c r="J14" s="7" t="n">
        <f si="2" t="shared"/>
        <v>16.1907800287127</v>
      </c>
      <c r="K14" s="7" t="n">
        <f si="2" t="shared"/>
        <v>22.580645161290324</v>
      </c>
      <c r="L14" s="7" t="n">
        <f si="2" t="shared"/>
        <v>16.09455958549222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6663.0</v>
      </c>
      <c r="E15" s="5" t="n">
        <v>268.0</v>
      </c>
      <c r="F15" s="6" t="n">
        <v>6395.0</v>
      </c>
      <c r="G15" s="5" t="n">
        <f si="1" t="shared"/>
        <v>5296.0</v>
      </c>
      <c r="H15" s="5" t="n">
        <v>227.0</v>
      </c>
      <c r="I15" s="6" t="n">
        <v>5069.0</v>
      </c>
      <c r="J15" s="7" t="n">
        <f si="2" t="shared"/>
        <v>25.811933534743204</v>
      </c>
      <c r="K15" s="7" t="n">
        <f si="2" t="shared"/>
        <v>18.06167400881058</v>
      </c>
      <c r="L15" s="7" t="n">
        <f si="2" t="shared"/>
        <v>26.15900572104952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654.0</v>
      </c>
      <c r="E16" s="5" t="n">
        <f si="3" t="shared"/>
        <v>160.0</v>
      </c>
      <c r="F16" s="5" t="n">
        <f si="3" t="shared"/>
        <v>494.0</v>
      </c>
      <c r="G16" s="5" t="n">
        <f si="3" t="shared"/>
        <v>468.0</v>
      </c>
      <c r="H16" s="5" t="n">
        <f si="3" t="shared"/>
        <v>70.0</v>
      </c>
      <c r="I16" s="5" t="n">
        <f si="3" t="shared"/>
        <v>398.0</v>
      </c>
      <c r="J16" s="7" t="n">
        <f si="2" t="shared"/>
        <v>39.74358974358974</v>
      </c>
      <c r="K16" s="7" t="n">
        <f si="2" t="shared"/>
        <v>128.57142857142856</v>
      </c>
      <c r="L16" s="7" t="n">
        <f si="2" t="shared"/>
        <v>24.12060301507537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76670.0</v>
      </c>
      <c r="E17" s="5" t="n">
        <v>857.0</v>
      </c>
      <c r="F17" s="6" t="n">
        <v>75813.0</v>
      </c>
      <c r="G17" s="5" t="n">
        <f si="1" t="shared"/>
        <v>58772.0</v>
      </c>
      <c r="H17" s="5" t="n">
        <v>776.0</v>
      </c>
      <c r="I17" s="6" t="n">
        <v>57996.0</v>
      </c>
      <c r="J17" s="7" t="n">
        <f si="2" t="shared"/>
        <v>30.453277070713945</v>
      </c>
      <c r="K17" s="7" t="n">
        <f si="2" t="shared"/>
        <v>10.438144329896915</v>
      </c>
      <c r="L17" s="7" t="n">
        <f si="2" t="shared"/>
        <v>30.72108421270432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6201.0</v>
      </c>
      <c r="E18" s="5" t="n">
        <f si="4" t="shared"/>
        <v>6.0</v>
      </c>
      <c r="F18" s="5" t="n">
        <f si="4" t="shared"/>
        <v>6195.0</v>
      </c>
      <c r="G18" s="5" t="n">
        <f si="4" t="shared"/>
        <v>6520.0</v>
      </c>
      <c r="H18" s="5" t="n">
        <f si="4" t="shared"/>
        <v>13.0</v>
      </c>
      <c r="I18" s="5" t="n">
        <f si="4" t="shared"/>
        <v>6507.0</v>
      </c>
      <c r="J18" s="7" t="n">
        <f si="2" t="shared"/>
        <v>-4.8926380368098155</v>
      </c>
      <c r="K18" s="7" t="n">
        <f si="2" t="shared"/>
        <v>-53.84615384615385</v>
      </c>
      <c r="L18" s="7" t="n">
        <f si="2" t="shared"/>
        <v>-4.794836330106045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359999.0</v>
      </c>
      <c r="E19" s="5" t="n">
        <v>157544.0</v>
      </c>
      <c r="F19" s="6" t="n">
        <v>202455.0</v>
      </c>
      <c r="G19" s="5" t="n">
        <f si="1" t="shared"/>
        <v>289601.0</v>
      </c>
      <c r="H19" s="5" t="n">
        <v>103846.0</v>
      </c>
      <c r="I19" s="6" t="n">
        <v>185755.0</v>
      </c>
      <c r="J19" s="7" t="n">
        <f si="2" t="shared"/>
        <v>24.30861771886146</v>
      </c>
      <c r="K19" s="7" t="n">
        <f si="2" t="shared"/>
        <v>51.70926179149895</v>
      </c>
      <c r="L19" s="7" t="n">
        <f si="2" t="shared"/>
        <v>8.990336733869885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4312.0</v>
      </c>
      <c r="E20" s="5" t="n">
        <v>38.0</v>
      </c>
      <c r="F20" s="6" t="n">
        <v>4274.0</v>
      </c>
      <c r="G20" s="5" t="n">
        <f si="1" t="shared"/>
        <v>3564.0</v>
      </c>
      <c r="H20" s="5" t="n">
        <v>38.0</v>
      </c>
      <c r="I20" s="6" t="n">
        <v>3526.0</v>
      </c>
      <c r="J20" s="7" t="n">
        <f si="2" t="shared"/>
        <v>20.98765432098766</v>
      </c>
      <c r="K20" s="7" t="n">
        <f si="2" t="shared"/>
        <v>0.0</v>
      </c>
      <c r="L20" s="7" t="n">
        <f si="2" t="shared"/>
        <v>21.213840045377207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27278.0</v>
      </c>
      <c r="E21" s="5" t="n">
        <v>235.0</v>
      </c>
      <c r="F21" s="6" t="n">
        <v>27043.0</v>
      </c>
      <c r="G21" s="5" t="n">
        <f si="1" t="shared"/>
        <v>24303.0</v>
      </c>
      <c r="H21" s="5" t="n">
        <v>201.0</v>
      </c>
      <c r="I21" s="6" t="n">
        <v>24102.0</v>
      </c>
      <c r="J21" s="7" t="n">
        <f si="2" t="shared"/>
        <v>12.24128708389911</v>
      </c>
      <c r="K21" s="7" t="n">
        <f si="2" t="shared"/>
        <v>16.915422885572127</v>
      </c>
      <c r="L21" s="7" t="n">
        <f si="2" t="shared"/>
        <v>12.202306862501032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189.0</v>
      </c>
      <c r="E22" s="5" t="n">
        <v>0.0</v>
      </c>
      <c r="F22" s="6" t="n">
        <v>189.0</v>
      </c>
      <c r="G22" s="5" t="n">
        <f si="1" t="shared"/>
        <v>117.0</v>
      </c>
      <c r="H22" s="5" t="n">
        <v>0.0</v>
      </c>
      <c r="I22" s="6" t="n">
        <v>117.0</v>
      </c>
      <c r="J22" s="7" t="n">
        <f si="2" t="shared"/>
        <v>61.53846153846154</v>
      </c>
      <c r="K22" s="7" t="str">
        <f si="2" t="shared"/>
        <v>-</v>
      </c>
      <c r="L22" s="7" t="n">
        <f si="2" t="shared"/>
        <v>61.53846153846154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297.0</v>
      </c>
      <c r="E23" s="5" t="n">
        <v>12.0</v>
      </c>
      <c r="F23" s="6" t="n">
        <v>285.0</v>
      </c>
      <c r="G23" s="5" t="n">
        <f si="1" t="shared"/>
        <v>226.0</v>
      </c>
      <c r="H23" s="5" t="n">
        <v>13.0</v>
      </c>
      <c r="I23" s="6" t="n">
        <v>213.0</v>
      </c>
      <c r="J23" s="7" t="n">
        <f si="2" t="shared"/>
        <v>31.415929203539818</v>
      </c>
      <c r="K23" s="7" t="n">
        <f si="2" t="shared"/>
        <v>-7.692307692307687</v>
      </c>
      <c r="L23" s="7" t="n">
        <f si="2" t="shared"/>
        <v>33.80281690140845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75.0</v>
      </c>
      <c r="E24" s="5" t="n">
        <v>7.0</v>
      </c>
      <c r="F24" s="6" t="n">
        <v>68.0</v>
      </c>
      <c r="G24" s="5" t="n">
        <f si="1" t="shared"/>
        <v>102.0</v>
      </c>
      <c r="H24" s="5" t="n">
        <v>3.0</v>
      </c>
      <c r="I24" s="6" t="n">
        <v>99.0</v>
      </c>
      <c r="J24" s="7" t="n">
        <f si="2" t="shared"/>
        <v>-26.470588235294112</v>
      </c>
      <c r="K24" s="7" t="n">
        <f si="2" t="shared"/>
        <v>133.33333333333334</v>
      </c>
      <c r="L24" s="7" t="n">
        <f si="2" t="shared"/>
        <v>-31.313131313131315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754.0</v>
      </c>
      <c r="E25" s="5" t="n">
        <f si="5" t="shared"/>
        <v>21.0</v>
      </c>
      <c r="F25" s="5" t="n">
        <f si="5" t="shared"/>
        <v>733.0</v>
      </c>
      <c r="G25" s="5" t="n">
        <f si="5" t="shared"/>
        <v>590.0</v>
      </c>
      <c r="H25" s="5" t="n">
        <f si="5" t="shared"/>
        <v>15.0</v>
      </c>
      <c r="I25" s="5" t="n">
        <f si="5" t="shared"/>
        <v>575.0</v>
      </c>
      <c r="J25" s="7" t="n">
        <f si="2" t="shared"/>
        <v>27.79661016949153</v>
      </c>
      <c r="K25" s="7" t="n">
        <f si="2" t="shared"/>
        <v>39.99999999999999</v>
      </c>
      <c r="L25" s="7" t="n">
        <f si="2" t="shared"/>
        <v>27.47826086956522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32905.0</v>
      </c>
      <c r="E26" s="5" t="n">
        <v>313.0</v>
      </c>
      <c r="F26" s="6" t="n">
        <v>32592.0</v>
      </c>
      <c r="G26" s="5" t="n">
        <f si="1" t="shared"/>
        <v>28902.0</v>
      </c>
      <c r="H26" s="5" t="n">
        <v>270.0</v>
      </c>
      <c r="I26" s="6" t="n">
        <v>28632.0</v>
      </c>
      <c r="J26" s="7" t="n">
        <f si="2" t="shared"/>
        <v>13.850252577676292</v>
      </c>
      <c r="K26" s="7" t="n">
        <f si="2" t="shared"/>
        <v>15.92592592592592</v>
      </c>
      <c r="L26" s="7" t="n">
        <f si="2" t="shared"/>
        <v>13.830678960603526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475.0</v>
      </c>
      <c r="E27" s="5" t="n">
        <v>0.0</v>
      </c>
      <c r="F27" s="6" t="n">
        <v>475.0</v>
      </c>
      <c r="G27" s="5" t="n">
        <f si="1" t="shared"/>
        <v>327.0</v>
      </c>
      <c r="H27" s="5" t="n">
        <v>1.0</v>
      </c>
      <c r="I27" s="6" t="n">
        <v>326.0</v>
      </c>
      <c r="J27" s="7" t="n">
        <f si="2" t="shared"/>
        <v>45.2599388379205</v>
      </c>
      <c r="K27" s="7" t="n">
        <f si="2" t="shared"/>
        <v>-100.0</v>
      </c>
      <c r="L27" s="7" t="n">
        <f si="2" t="shared"/>
        <v>45.70552147239264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1843.0</v>
      </c>
      <c r="E28" s="5" t="n">
        <v>3.0</v>
      </c>
      <c r="F28" s="6" t="n">
        <v>1840.0</v>
      </c>
      <c r="G28" s="5" t="n">
        <f si="1" t="shared"/>
        <v>1953.0</v>
      </c>
      <c r="H28" s="5" t="n">
        <v>7.0</v>
      </c>
      <c r="I28" s="6" t="n">
        <v>1946.0</v>
      </c>
      <c r="J28" s="7" t="n">
        <f si="2" t="shared"/>
        <v>-5.632360471070152</v>
      </c>
      <c r="K28" s="7" t="n">
        <f si="2" t="shared"/>
        <v>-57.14285714285714</v>
      </c>
      <c r="L28" s="7" t="n">
        <f si="2" t="shared"/>
        <v>-5.447070914696816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3286.0</v>
      </c>
      <c r="E29" s="5" t="n">
        <v>9.0</v>
      </c>
      <c r="F29" s="6" t="n">
        <v>3277.0</v>
      </c>
      <c r="G29" s="5" t="n">
        <f si="1" t="shared"/>
        <v>3168.0</v>
      </c>
      <c r="H29" s="5" t="n">
        <v>8.0</v>
      </c>
      <c r="I29" s="6" t="n">
        <v>3160.0</v>
      </c>
      <c r="J29" s="7" t="n">
        <f si="2" t="shared"/>
        <v>3.7247474747474696</v>
      </c>
      <c r="K29" s="7" t="n">
        <f si="2" t="shared"/>
        <v>12.5</v>
      </c>
      <c r="L29" s="7" t="n">
        <f si="2" t="shared"/>
        <v>3.702531645569618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856.0</v>
      </c>
      <c r="E30" s="5" t="n">
        <v>2.0</v>
      </c>
      <c r="F30" s="6" t="n">
        <v>854.0</v>
      </c>
      <c r="G30" s="5" t="n">
        <f si="1" t="shared"/>
        <v>941.0</v>
      </c>
      <c r="H30" s="5" t="n">
        <v>3.0</v>
      </c>
      <c r="I30" s="6" t="n">
        <v>938.0</v>
      </c>
      <c r="J30" s="7" t="n">
        <f si="2" t="shared"/>
        <v>-9.032943676939432</v>
      </c>
      <c r="K30" s="7" t="n">
        <f si="2" t="shared"/>
        <v>-33.333333333333336</v>
      </c>
      <c r="L30" s="7" t="n">
        <f si="2" t="shared"/>
        <v>-8.955223880597018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946.0</v>
      </c>
      <c r="E31" s="5" t="n">
        <v>4.0</v>
      </c>
      <c r="F31" s="6" t="n">
        <v>942.0</v>
      </c>
      <c r="G31" s="5" t="n">
        <f si="1" t="shared"/>
        <v>843.0</v>
      </c>
      <c r="H31" s="5" t="n">
        <v>3.0</v>
      </c>
      <c r="I31" s="6" t="n">
        <v>840.0</v>
      </c>
      <c r="J31" s="7" t="n">
        <f si="2" t="shared"/>
        <v>12.218268090154204</v>
      </c>
      <c r="K31" s="7" t="n">
        <f si="2" t="shared"/>
        <v>33.33333333333333</v>
      </c>
      <c r="L31" s="7" t="n">
        <f si="2" t="shared"/>
        <v>12.142857142857144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522.0</v>
      </c>
      <c r="E32" s="5" t="n">
        <v>5.0</v>
      </c>
      <c r="F32" s="6" t="n">
        <v>517.0</v>
      </c>
      <c r="G32" s="5" t="n">
        <f si="1" t="shared"/>
        <v>457.0</v>
      </c>
      <c r="H32" s="5" t="n">
        <v>4.0</v>
      </c>
      <c r="I32" s="6" t="n">
        <v>453.0</v>
      </c>
      <c r="J32" s="7" t="n">
        <f si="2" t="shared"/>
        <v>14.22319474835887</v>
      </c>
      <c r="K32" s="7" t="n">
        <f si="2" t="shared"/>
        <v>25.0</v>
      </c>
      <c r="L32" s="7" t="n">
        <f si="2" t="shared"/>
        <v>14.128035320088305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487.0</v>
      </c>
      <c r="E33" s="5" t="n">
        <v>5.0</v>
      </c>
      <c r="F33" s="6" t="n">
        <v>482.0</v>
      </c>
      <c r="G33" s="5" t="n">
        <f si="1" t="shared"/>
        <v>444.0</v>
      </c>
      <c r="H33" s="5" t="n">
        <v>2.0</v>
      </c>
      <c r="I33" s="6" t="n">
        <v>442.0</v>
      </c>
      <c r="J33" s="7" t="n">
        <f si="2" t="shared"/>
        <v>9.684684684684687</v>
      </c>
      <c r="K33" s="7" t="n">
        <f si="2" t="shared"/>
        <v>150.0</v>
      </c>
      <c r="L33" s="7" t="n">
        <f si="2" t="shared"/>
        <v>9.049773755656098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3654.0</v>
      </c>
      <c r="E34" s="5" t="n">
        <v>16.0</v>
      </c>
      <c r="F34" s="6" t="n">
        <v>3638.0</v>
      </c>
      <c r="G34" s="5" t="n">
        <f si="1" t="shared"/>
        <v>2725.0</v>
      </c>
      <c r="H34" s="5" t="n">
        <v>16.0</v>
      </c>
      <c r="I34" s="6" t="n">
        <v>2709.0</v>
      </c>
      <c r="J34" s="7" t="n">
        <f si="2" t="shared"/>
        <v>34.09174311926606</v>
      </c>
      <c r="K34" s="7" t="n">
        <f si="2" t="shared"/>
        <v>0.0</v>
      </c>
      <c r="L34" s="7" t="n">
        <f si="2" t="shared"/>
        <v>34.293097083794756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408.0</v>
      </c>
      <c r="E35" s="5" t="n">
        <v>3.0</v>
      </c>
      <c r="F35" s="6" t="n">
        <v>405.0</v>
      </c>
      <c r="G35" s="5" t="n">
        <f si="1" t="shared"/>
        <v>405.0</v>
      </c>
      <c r="H35" s="5" t="n">
        <v>2.0</v>
      </c>
      <c r="I35" s="6" t="n">
        <v>403.0</v>
      </c>
      <c r="J35" s="7" t="n">
        <f si="2" t="shared"/>
        <v>0.7407407407407307</v>
      </c>
      <c r="K35" s="7" t="n">
        <f si="2" t="shared"/>
        <v>50.0</v>
      </c>
      <c r="L35" s="7" t="n">
        <f si="2" t="shared"/>
        <v>0.496277915632759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93.0</v>
      </c>
      <c r="E36" s="5" t="n">
        <v>0.0</v>
      </c>
      <c r="F36" s="6" t="n">
        <v>93.0</v>
      </c>
      <c r="G36" s="5" t="n">
        <f si="1" t="shared"/>
        <v>198.0</v>
      </c>
      <c r="H36" s="5" t="n">
        <v>0.0</v>
      </c>
      <c r="I36" s="6" t="n">
        <v>198.0</v>
      </c>
      <c r="J36" s="7" t="n">
        <f si="2" t="shared"/>
        <v>-53.03030303030303</v>
      </c>
      <c r="K36" s="7" t="str">
        <f si="2" t="shared"/>
        <v>-</v>
      </c>
      <c r="L36" s="7" t="n">
        <f si="2" t="shared"/>
        <v>-53.03030303030303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513.0</v>
      </c>
      <c r="E37" s="5" t="n">
        <v>2.0</v>
      </c>
      <c r="F37" s="6" t="n">
        <v>511.0</v>
      </c>
      <c r="G37" s="5" t="n">
        <f si="1" t="shared"/>
        <v>616.0</v>
      </c>
      <c r="H37" s="5" t="n">
        <v>2.0</v>
      </c>
      <c r="I37" s="6" t="n">
        <v>614.0</v>
      </c>
      <c r="J37" s="7" t="n">
        <f si="2" t="shared"/>
        <v>-16.720779220779225</v>
      </c>
      <c r="K37" s="7" t="n">
        <f si="2" t="shared"/>
        <v>0.0</v>
      </c>
      <c r="L37" s="7" t="n">
        <f si="2" t="shared"/>
        <v>-16.775244299674263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447.0</v>
      </c>
      <c r="E38" s="5" t="n">
        <v>0.0</v>
      </c>
      <c r="F38" s="6" t="n">
        <v>447.0</v>
      </c>
      <c r="G38" s="5" t="n">
        <f si="1" t="shared"/>
        <v>490.0</v>
      </c>
      <c r="H38" s="5" t="n">
        <v>0.0</v>
      </c>
      <c r="I38" s="6" t="n">
        <v>490.0</v>
      </c>
      <c r="J38" s="7" t="n">
        <f si="2" t="shared"/>
        <v>-8.775510204081638</v>
      </c>
      <c r="K38" s="7" t="str">
        <f si="2" t="shared"/>
        <v>-</v>
      </c>
      <c r="L38" s="7" t="n">
        <f si="2" t="shared"/>
        <v>-8.775510204081638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2440.0</v>
      </c>
      <c r="E39" s="5" t="n">
        <f si="6" t="shared"/>
        <v>2.0</v>
      </c>
      <c r="F39" s="5" t="n">
        <f si="6" t="shared"/>
        <v>2438.0</v>
      </c>
      <c r="G39" s="5" t="n">
        <f si="6" t="shared"/>
        <v>2541.0</v>
      </c>
      <c r="H39" s="5" t="n">
        <f si="6" t="shared"/>
        <v>1.0</v>
      </c>
      <c r="I39" s="5" t="n">
        <f si="6" t="shared"/>
        <v>2540.0</v>
      </c>
      <c r="J39" s="7" t="n">
        <f si="2" t="shared"/>
        <v>-3.9748130657221603</v>
      </c>
      <c r="K39" s="7" t="n">
        <f si="2" t="shared"/>
        <v>100.0</v>
      </c>
      <c r="L39" s="7" t="n">
        <f si="2" t="shared"/>
        <v>-4.015748031496058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15970.0</v>
      </c>
      <c r="E40" s="5" t="n">
        <v>51.0</v>
      </c>
      <c r="F40" s="6" t="n">
        <v>15919.0</v>
      </c>
      <c r="G40" s="5" t="n">
        <f si="1" t="shared"/>
        <v>15108.0</v>
      </c>
      <c r="H40" s="5" t="n">
        <v>49.0</v>
      </c>
      <c r="I40" s="6" t="n">
        <v>15059.0</v>
      </c>
      <c r="J40" s="7" t="n">
        <f si="2" t="shared"/>
        <v>5.705586444267929</v>
      </c>
      <c r="K40" s="7" t="n">
        <f si="2" t="shared"/>
        <v>4.081632653061229</v>
      </c>
      <c r="L40" s="7" t="n">
        <f si="2" t="shared"/>
        <v>5.710870575735449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5517.0</v>
      </c>
      <c r="E41" s="5" t="n">
        <v>25.0</v>
      </c>
      <c r="F41" s="6" t="n">
        <v>5492.0</v>
      </c>
      <c r="G41" s="5" t="n">
        <f si="1" t="shared"/>
        <v>4280.0</v>
      </c>
      <c r="H41" s="5" t="n">
        <v>27.0</v>
      </c>
      <c r="I41" s="6" t="n">
        <v>4253.0</v>
      </c>
      <c r="J41" s="7" t="n">
        <f si="2" t="shared"/>
        <v>28.90186915887851</v>
      </c>
      <c r="K41" s="7" t="n">
        <f si="2" t="shared"/>
        <v>-7.4074074074074066</v>
      </c>
      <c r="L41" s="7" t="n">
        <f si="2" t="shared"/>
        <v>29.132377145544332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666.0</v>
      </c>
      <c r="E42" s="5" t="n">
        <v>6.0</v>
      </c>
      <c r="F42" s="6" t="n">
        <v>660.0</v>
      </c>
      <c r="G42" s="5" t="n">
        <f si="1" t="shared"/>
        <v>570.0</v>
      </c>
      <c r="H42" s="5" t="n">
        <v>19.0</v>
      </c>
      <c r="I42" s="6" t="n">
        <v>551.0</v>
      </c>
      <c r="J42" s="7" t="n">
        <f si="2" t="shared"/>
        <v>16.842105263157904</v>
      </c>
      <c r="K42" s="7" t="n">
        <f si="2" t="shared"/>
        <v>-68.42105263157895</v>
      </c>
      <c r="L42" s="7" t="n">
        <f si="2" t="shared"/>
        <v>19.78221415607986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82.0</v>
      </c>
      <c r="E43" s="5" t="n">
        <f si="7" t="shared"/>
        <v>0.0</v>
      </c>
      <c r="F43" s="5" t="n">
        <f si="7" t="shared"/>
        <v>82.0</v>
      </c>
      <c r="G43" s="5" t="n">
        <f si="7" t="shared"/>
        <v>90.0</v>
      </c>
      <c r="H43" s="5" t="n">
        <f si="7" t="shared"/>
        <v>0.0</v>
      </c>
      <c r="I43" s="5" t="n">
        <f si="7" t="shared"/>
        <v>90.0</v>
      </c>
      <c r="J43" s="7" t="n">
        <f si="2" t="shared"/>
        <v>-8.888888888888891</v>
      </c>
      <c r="K43" s="7" t="str">
        <f si="2" t="shared"/>
        <v>-</v>
      </c>
      <c r="L43" s="7" t="n">
        <f si="2" t="shared"/>
        <v>-8.888888888888891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6265.0</v>
      </c>
      <c r="E44" s="5" t="n">
        <v>31.0</v>
      </c>
      <c r="F44" s="6" t="n">
        <v>6234.0</v>
      </c>
      <c r="G44" s="5" t="n">
        <f si="1" t="shared"/>
        <v>4940.0</v>
      </c>
      <c r="H44" s="5" t="n">
        <v>46.0</v>
      </c>
      <c r="I44" s="6" t="n">
        <v>4894.0</v>
      </c>
      <c r="J44" s="7" t="n">
        <f si="2" t="shared"/>
        <v>26.821862348178136</v>
      </c>
      <c r="K44" s="7" t="n">
        <f si="2" t="shared"/>
        <v>-32.608695652173914</v>
      </c>
      <c r="L44" s="7" t="n">
        <f si="2" t="shared"/>
        <v>27.38046587658358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328.0</v>
      </c>
      <c r="E45" s="5" t="n">
        <v>8.0</v>
      </c>
      <c r="F45" s="6" t="n">
        <v>320.0</v>
      </c>
      <c r="G45" s="5" t="n">
        <f si="1" t="shared"/>
        <v>285.0</v>
      </c>
      <c r="H45" s="5" t="n">
        <v>6.0</v>
      </c>
      <c r="I45" s="6" t="n">
        <v>279.0</v>
      </c>
      <c r="J45" s="7" t="n">
        <f si="2" t="shared"/>
        <v>15.087719298245617</v>
      </c>
      <c r="K45" s="7" t="n">
        <f si="2" t="shared"/>
        <v>33.33333333333333</v>
      </c>
      <c r="L45" s="7" t="n">
        <f si="2" t="shared"/>
        <v>14.69534050179211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331.0</v>
      </c>
      <c r="E46" s="5" t="n">
        <f si="8" t="shared"/>
        <v>3.0</v>
      </c>
      <c r="F46" s="5" t="n">
        <f si="8" t="shared"/>
        <v>328.0</v>
      </c>
      <c r="G46" s="5" t="n">
        <f si="8" t="shared"/>
        <v>282.0</v>
      </c>
      <c r="H46" s="5" t="n">
        <f si="8" t="shared"/>
        <v>2.0</v>
      </c>
      <c r="I46" s="5" t="n">
        <f si="8" t="shared"/>
        <v>280.0</v>
      </c>
      <c r="J46" s="7" t="n">
        <f si="2" t="shared"/>
        <v>17.375886524822693</v>
      </c>
      <c r="K46" s="7" t="n">
        <f si="2" t="shared"/>
        <v>50.0</v>
      </c>
      <c r="L46" s="7" t="n">
        <f si="2" t="shared"/>
        <v>17.14285714285715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659.0</v>
      </c>
      <c r="E47" s="5" t="n">
        <v>11.0</v>
      </c>
      <c r="F47" s="6" t="n">
        <v>648.0</v>
      </c>
      <c r="G47" s="5" t="n">
        <f si="1" t="shared"/>
        <v>567.0</v>
      </c>
      <c r="H47" s="5" t="n">
        <v>8.0</v>
      </c>
      <c r="I47" s="6" t="n">
        <v>559.0</v>
      </c>
      <c r="J47" s="7" t="n">
        <f si="2" t="shared"/>
        <v>16.225749559082892</v>
      </c>
      <c r="K47" s="7" t="n">
        <f si="2" t="shared"/>
        <v>37.5</v>
      </c>
      <c r="L47" s="7" t="n">
        <f si="2" t="shared"/>
        <v>15.921288014311274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3591.0</v>
      </c>
      <c r="E48" s="5" t="n">
        <v>43.0</v>
      </c>
      <c r="F48" s="12" t="n">
        <v>3548.0</v>
      </c>
      <c r="G48" s="5" t="n">
        <f si="1" t="shared"/>
        <v>1527.0</v>
      </c>
      <c r="H48" s="13" t="n">
        <v>744.0</v>
      </c>
      <c r="I48" s="12" t="n">
        <v>783.0</v>
      </c>
      <c r="J48" s="14" t="n">
        <f si="2" t="shared"/>
        <v>135.16699410609036</v>
      </c>
      <c r="K48" s="14" t="n">
        <f si="2" t="shared"/>
        <v>-94.22043010752688</v>
      </c>
      <c r="L48" s="14" t="n">
        <f si="2" t="shared"/>
        <v>353.12899106002556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419389.0</v>
      </c>
      <c r="E49" s="5" t="n">
        <f ref="E49:I49" si="9" t="shared">E19+E26+E40+E44+E47+E48</f>
        <v>157993.0</v>
      </c>
      <c r="F49" s="5" t="n">
        <f si="9" t="shared"/>
        <v>261396.0</v>
      </c>
      <c r="G49" s="5" t="n">
        <f si="9" t="shared"/>
        <v>340645.0</v>
      </c>
      <c r="H49" s="5" t="n">
        <f si="9" t="shared"/>
        <v>104963.0</v>
      </c>
      <c r="I49" s="5" t="n">
        <f si="9" t="shared"/>
        <v>235682.0</v>
      </c>
      <c r="J49" s="7" t="n">
        <f si="2" t="shared"/>
        <v>23.116147308781866</v>
      </c>
      <c r="K49" s="7" t="n">
        <f si="2" t="shared"/>
        <v>50.52256509436659</v>
      </c>
      <c r="L49" s="7" t="n">
        <f si="2" t="shared"/>
        <v>10.91046409993126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