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<sst xmlns="http://schemas.openxmlformats.org/spreadsheetml/2006/main" count="109" uniqueCount="64">
  <si>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</si>
  <si>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</si>
  <si>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</si>
  <si>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</si>
  <si>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</si>
  <si>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</si>
  <si>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</si>
  <si>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</si>
  <si>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</si>
  <si>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</si>
  <si>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</si>
  <si>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</si>
  <si>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</si>
  <si>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</si>
  <si>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</si>
  <si>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</si>
  <si>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</si>
  <si>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</si>
  <si>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</si>
  <si>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</si>
  <si>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</si>
  <si>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</si>
  <si>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</si>
  <si>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</si>
  <si>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</si>
  <si>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</si>
  <si>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</si>
  <si>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</si>
  <si>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</si>
  <si>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</si>
  <si>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</si>
  <si>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</si>
  <si>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</si>
  <si>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</si>
  <si>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</si>
  <si>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</si>
  <si>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</si>
  <si>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</si>
  <si>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</si>
  <si>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</si>
  <si>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</si>
  <si>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</si>
  <si>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</si>
  <si>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</si>
  <si>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</si>
  <si>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</si>
  <si>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</si>
  <si>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</si>
  <si>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</si>
  <si>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</si>
  <si>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</si>
  <si>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</si>
  <si>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</si>
  <si>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</si>
  <si>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</si>
  <si>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</si>
  <si>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</si>
  <si>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</si>
  <si>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</si>
  <si>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</si>
  <si>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</si>
  <si>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</si>
  <si>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100年11月來臺旅客人次－按年齡分
Table 1-5   Visitor Arrivals by Age,
November,2011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</si>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</sst>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1105.0</v>
      </c>
      <c r="E3" s="2" t="n">
        <v>1251.0</v>
      </c>
      <c r="F3" s="2" t="n">
        <v>15717.0</v>
      </c>
      <c r="G3" s="2" t="n">
        <v>16994.0</v>
      </c>
      <c r="H3" s="2" t="n">
        <v>13589.0</v>
      </c>
      <c r="I3" s="2" t="n">
        <v>10528.0</v>
      </c>
      <c r="J3" s="2" t="n">
        <v>6205.0</v>
      </c>
      <c r="K3" s="2" t="n">
        <f>SUM(D3:J3)</f>
        <v>65389.0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1069.0</v>
      </c>
      <c r="E4" s="2" t="n">
        <v>929.0</v>
      </c>
      <c r="F4" s="2" t="n">
        <v>22579.0</v>
      </c>
      <c r="G4" s="2" t="n">
        <v>33619.0</v>
      </c>
      <c r="H4" s="2" t="n">
        <v>51133.0</v>
      </c>
      <c r="I4" s="2" t="n">
        <v>50226.0</v>
      </c>
      <c r="J4" s="2" t="n">
        <v>53589.0</v>
      </c>
      <c r="K4" s="2" t="n">
        <f ref="K4:K48" si="0" t="shared">SUM(D4:J4)</f>
        <v>213144.0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1096.0</v>
      </c>
      <c r="E5" s="2" t="n">
        <v>3569.0</v>
      </c>
      <c r="F5" s="2" t="n">
        <v>15281.0</v>
      </c>
      <c r="G5" s="2" t="n">
        <v>22598.0</v>
      </c>
      <c r="H5" s="2" t="n">
        <v>23517.0</v>
      </c>
      <c r="I5" s="2" t="n">
        <v>25464.0</v>
      </c>
      <c r="J5" s="2" t="n">
        <v>39013.0</v>
      </c>
      <c r="K5" s="2" t="n">
        <f si="0" t="shared"/>
        <v>130538.0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274.0</v>
      </c>
      <c r="E6" s="2" t="n">
        <v>624.0</v>
      </c>
      <c r="F6" s="2" t="n">
        <v>2509.0</v>
      </c>
      <c r="G6" s="2" t="n">
        <v>4585.0</v>
      </c>
      <c r="H6" s="2" t="n">
        <v>4836.0</v>
      </c>
      <c r="I6" s="2" t="n">
        <v>5053.0</v>
      </c>
      <c r="J6" s="2" t="n">
        <v>2997.0</v>
      </c>
      <c r="K6" s="2" t="n">
        <f si="0" t="shared"/>
        <v>20878.0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18.0</v>
      </c>
      <c r="E7" s="2" t="n">
        <v>20.0</v>
      </c>
      <c r="F7" s="2" t="n">
        <v>403.0</v>
      </c>
      <c r="G7" s="2" t="n">
        <v>752.0</v>
      </c>
      <c r="H7" s="2" t="n">
        <v>530.0</v>
      </c>
      <c r="I7" s="2" t="n">
        <v>262.0</v>
      </c>
      <c r="J7" s="2" t="n">
        <v>98.0</v>
      </c>
      <c r="K7" s="2" t="n">
        <f si="0" t="shared"/>
        <v>2083.0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29.0</v>
      </c>
      <c r="E8" s="2" t="n">
        <v>11.0</v>
      </c>
      <c r="F8" s="2" t="n">
        <v>122.0</v>
      </c>
      <c r="G8" s="2" t="n">
        <v>373.0</v>
      </c>
      <c r="H8" s="2" t="n">
        <v>346.0</v>
      </c>
      <c r="I8" s="2" t="n">
        <v>220.0</v>
      </c>
      <c r="J8" s="2" t="n">
        <v>80.0</v>
      </c>
      <c r="K8" s="2" t="n">
        <f si="0" t="shared"/>
        <v>1181.0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2120.0</v>
      </c>
      <c r="E9" s="2" t="n">
        <v>4405.0</v>
      </c>
      <c r="F9" s="2" t="n">
        <v>6375.0</v>
      </c>
      <c r="G9" s="2" t="n">
        <v>8406.0</v>
      </c>
      <c r="H9" s="2" t="n">
        <v>7573.0</v>
      </c>
      <c r="I9" s="2" t="n">
        <v>5349.0</v>
      </c>
      <c r="J9" s="2" t="n">
        <v>4178.0</v>
      </c>
      <c r="K9" s="2" t="n">
        <f si="0" t="shared"/>
        <v>38406.0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2668.0</v>
      </c>
      <c r="E10" s="2" t="n">
        <v>6085.0</v>
      </c>
      <c r="F10" s="2" t="n">
        <v>4654.0</v>
      </c>
      <c r="G10" s="2" t="n">
        <v>7375.0</v>
      </c>
      <c r="H10" s="2" t="n">
        <v>8311.0</v>
      </c>
      <c r="I10" s="2" t="n">
        <v>5222.0</v>
      </c>
      <c r="J10" s="2" t="n">
        <v>3980.0</v>
      </c>
      <c r="K10" s="2" t="n">
        <f si="0" t="shared"/>
        <v>38295.0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31.0</v>
      </c>
      <c r="E11" s="2" t="n">
        <v>198.0</v>
      </c>
      <c r="F11" s="2" t="n">
        <v>5170.0</v>
      </c>
      <c r="G11" s="2" t="n">
        <v>4270.0</v>
      </c>
      <c r="H11" s="2" t="n">
        <v>1363.0</v>
      </c>
      <c r="I11" s="2" t="n">
        <v>1000.0</v>
      </c>
      <c r="J11" s="2" t="n">
        <v>752.0</v>
      </c>
      <c r="K11" s="2" t="n">
        <f si="0" t="shared"/>
        <v>12784.0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67.0</v>
      </c>
      <c r="E12" s="2" t="n">
        <v>101.0</v>
      </c>
      <c r="F12" s="2" t="n">
        <v>2604.0</v>
      </c>
      <c r="G12" s="2" t="n">
        <v>2532.0</v>
      </c>
      <c r="H12" s="2" t="n">
        <v>1245.0</v>
      </c>
      <c r="I12" s="2" t="n">
        <v>720.0</v>
      </c>
      <c r="J12" s="2" t="n">
        <v>573.0</v>
      </c>
      <c r="K12" s="2" t="n">
        <f si="0" t="shared"/>
        <v>7842.0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65.0</v>
      </c>
      <c r="E13" s="2" t="n">
        <v>186.0</v>
      </c>
      <c r="F13" s="2" t="n">
        <v>1531.0</v>
      </c>
      <c r="G13" s="2" t="n">
        <v>2477.0</v>
      </c>
      <c r="H13" s="2" t="n">
        <v>1487.0</v>
      </c>
      <c r="I13" s="2" t="n">
        <v>681.0</v>
      </c>
      <c r="J13" s="2" t="n">
        <v>492.0</v>
      </c>
      <c r="K13" s="2" t="n">
        <f si="0" t="shared"/>
        <v>6919.0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60.0</v>
      </c>
      <c r="E14" s="2" t="n">
        <v>509.0</v>
      </c>
      <c r="F14" s="2" t="n">
        <v>3147.0</v>
      </c>
      <c r="G14" s="2" t="n">
        <v>1495.0</v>
      </c>
      <c r="H14" s="2" t="n">
        <v>681.0</v>
      </c>
      <c r="I14" s="2" t="n">
        <v>613.0</v>
      </c>
      <c r="J14" s="2" t="n">
        <v>239.0</v>
      </c>
      <c r="K14" s="2" t="n">
        <f si="0" t="shared"/>
        <v>6744.0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1.0</v>
      </c>
      <c r="E15" s="2" t="n">
        <f ref="E15:J15" si="1" t="shared">E16-E9-E10-E11-E12-E13-E14</f>
        <v>13.0</v>
      </c>
      <c r="F15" s="2" t="n">
        <f si="1" t="shared"/>
        <v>108.0</v>
      </c>
      <c r="G15" s="2" t="n">
        <f si="1" t="shared"/>
        <v>115.0</v>
      </c>
      <c r="H15" s="2" t="n">
        <f si="1" t="shared"/>
        <v>85.0</v>
      </c>
      <c r="I15" s="2" t="n">
        <f si="1" t="shared"/>
        <v>99.0</v>
      </c>
      <c r="J15" s="2" t="n">
        <f si="1" t="shared"/>
        <v>58.0</v>
      </c>
      <c r="K15" s="2" t="n">
        <f si="0" t="shared"/>
        <v>479.0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5012.0</v>
      </c>
      <c r="E16" s="2" t="n">
        <v>11497.0</v>
      </c>
      <c r="F16" s="2" t="n">
        <v>23589.0</v>
      </c>
      <c r="G16" s="2" t="n">
        <v>26670.0</v>
      </c>
      <c r="H16" s="2" t="n">
        <v>20745.0</v>
      </c>
      <c r="I16" s="2" t="n">
        <v>13684.0</v>
      </c>
      <c r="J16" s="2" t="n">
        <v>10272.0</v>
      </c>
      <c r="K16" s="2" t="n">
        <f si="0" t="shared"/>
        <v>111469.0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35.0</v>
      </c>
      <c r="E17" s="2" t="n">
        <f ref="E17:J17" si="2" t="shared">E18-E16-E3-E4-E5-E6-E7-E8</f>
        <v>44.0</v>
      </c>
      <c r="F17" s="2" t="n">
        <f si="2" t="shared"/>
        <v>184.0</v>
      </c>
      <c r="G17" s="2" t="n">
        <f si="2" t="shared"/>
        <v>299.0</v>
      </c>
      <c r="H17" s="2" t="n">
        <f si="2" t="shared"/>
        <v>261.0</v>
      </c>
      <c r="I17" s="2" t="n">
        <f si="2" t="shared"/>
        <v>172.0</v>
      </c>
      <c r="J17" s="2" t="n">
        <f si="2" t="shared"/>
        <v>139.0</v>
      </c>
      <c r="K17" s="2" t="n">
        <f si="0" t="shared"/>
        <v>1134.0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8638.0</v>
      </c>
      <c r="E18" s="2" t="n">
        <v>17945.0</v>
      </c>
      <c r="F18" s="2" t="n">
        <v>80384.0</v>
      </c>
      <c r="G18" s="2" t="n">
        <v>105890.0</v>
      </c>
      <c r="H18" s="2" t="n">
        <v>114957.0</v>
      </c>
      <c r="I18" s="2" t="n">
        <v>105609.0</v>
      </c>
      <c r="J18" s="2" t="n">
        <v>112393.0</v>
      </c>
      <c r="K18" s="2" t="n">
        <f si="0" t="shared"/>
        <v>545816.0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187.0</v>
      </c>
      <c r="E19" s="2" t="n">
        <v>88.0</v>
      </c>
      <c r="F19" s="2" t="n">
        <v>950.0</v>
      </c>
      <c r="G19" s="2" t="n">
        <v>1402.0</v>
      </c>
      <c r="H19" s="2" t="n">
        <v>1085.0</v>
      </c>
      <c r="I19" s="2" t="n">
        <v>1521.0</v>
      </c>
      <c r="J19" s="2" t="n">
        <v>1547.0</v>
      </c>
      <c r="K19" s="2" t="n">
        <f si="0" t="shared"/>
        <v>6780.0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1699.0</v>
      </c>
      <c r="E20" s="2" t="n">
        <v>759.0</v>
      </c>
      <c r="F20" s="2" t="n">
        <v>3717.0</v>
      </c>
      <c r="G20" s="2" t="n">
        <v>6691.0</v>
      </c>
      <c r="H20" s="2" t="n">
        <v>7458.0</v>
      </c>
      <c r="I20" s="2" t="n">
        <v>8329.0</v>
      </c>
      <c r="J20" s="2" t="n">
        <v>6815.0</v>
      </c>
      <c r="K20" s="2" t="n">
        <f si="0" t="shared"/>
        <v>35468.0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2.0</v>
      </c>
      <c r="E21" s="2" t="n">
        <v>1.0</v>
      </c>
      <c r="F21" s="2" t="n">
        <v>27.0</v>
      </c>
      <c r="G21" s="2" t="n">
        <v>36.0</v>
      </c>
      <c r="H21" s="2" t="n">
        <v>31.0</v>
      </c>
      <c r="I21" s="2" t="n">
        <v>20.0</v>
      </c>
      <c r="J21" s="2" t="n">
        <v>9.0</v>
      </c>
      <c r="K21" s="2" t="n">
        <f si="0" t="shared"/>
        <v>126.0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5.0</v>
      </c>
      <c r="E22" s="2" t="n">
        <v>2.0</v>
      </c>
      <c r="F22" s="2" t="n">
        <v>48.0</v>
      </c>
      <c r="G22" s="2" t="n">
        <v>98.0</v>
      </c>
      <c r="H22" s="2" t="n">
        <v>75.0</v>
      </c>
      <c r="I22" s="2" t="n">
        <v>61.0</v>
      </c>
      <c r="J22" s="2" t="n">
        <v>21.0</v>
      </c>
      <c r="K22" s="2" t="n">
        <f si="0" t="shared"/>
        <v>310.0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2.0</v>
      </c>
      <c r="E23" s="2" t="n">
        <v>1.0</v>
      </c>
      <c r="F23" s="2" t="n">
        <v>11.0</v>
      </c>
      <c r="G23" s="2" t="n">
        <v>27.0</v>
      </c>
      <c r="H23" s="2" t="n">
        <v>24.0</v>
      </c>
      <c r="I23" s="2" t="n">
        <v>15.0</v>
      </c>
      <c r="J23" s="2" t="n">
        <v>11.0</v>
      </c>
      <c r="K23" s="2" t="n">
        <f si="0" t="shared"/>
        <v>91.0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6.0</v>
      </c>
      <c r="E24" s="2" t="n">
        <f ref="E24:J24" si="3" t="shared">E25-E19-E20-E21-E22-E23</f>
        <v>12.0</v>
      </c>
      <c r="F24" s="2" t="n">
        <f si="3" t="shared"/>
        <v>97.0</v>
      </c>
      <c r="G24" s="2" t="n">
        <f si="3" t="shared"/>
        <v>121.0</v>
      </c>
      <c r="H24" s="2" t="n">
        <f si="3" t="shared"/>
        <v>126.0</v>
      </c>
      <c r="I24" s="2" t="n">
        <f si="3" t="shared"/>
        <v>64.0</v>
      </c>
      <c r="J24" s="2" t="n">
        <f si="3" t="shared"/>
        <v>56.0</v>
      </c>
      <c r="K24" s="2" t="n">
        <f si="0" t="shared"/>
        <v>482.0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1901.0</v>
      </c>
      <c r="E25" s="2" t="n">
        <v>863.0</v>
      </c>
      <c r="F25" s="2" t="n">
        <v>4850.0</v>
      </c>
      <c r="G25" s="2" t="n">
        <v>8375.0</v>
      </c>
      <c r="H25" s="2" t="n">
        <v>8799.0</v>
      </c>
      <c r="I25" s="2" t="n">
        <v>10010.0</v>
      </c>
      <c r="J25" s="2" t="n">
        <v>8459.0</v>
      </c>
      <c r="K25" s="2" t="n">
        <f si="0" t="shared"/>
        <v>43257.0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2.0</v>
      </c>
      <c r="E26" s="2" t="n">
        <v>1.0</v>
      </c>
      <c r="F26" s="2" t="n">
        <v>43.0</v>
      </c>
      <c r="G26" s="2" t="n">
        <v>92.0</v>
      </c>
      <c r="H26" s="2" t="n">
        <v>115.0</v>
      </c>
      <c r="I26" s="2" t="n">
        <v>89.0</v>
      </c>
      <c r="J26" s="2" t="n">
        <v>60.0</v>
      </c>
      <c r="K26" s="2" t="n">
        <f si="0" t="shared"/>
        <v>402.0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29.0</v>
      </c>
      <c r="E27" s="2" t="n">
        <v>25.0</v>
      </c>
      <c r="F27" s="2" t="n">
        <v>474.0</v>
      </c>
      <c r="G27" s="2" t="n">
        <v>697.0</v>
      </c>
      <c r="H27" s="2" t="n">
        <v>669.0</v>
      </c>
      <c r="I27" s="2" t="n">
        <v>547.0</v>
      </c>
      <c r="J27" s="2" t="n">
        <v>280.0</v>
      </c>
      <c r="K27" s="2" t="n">
        <f si="0" t="shared"/>
        <v>2721.0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56.0</v>
      </c>
      <c r="E28" s="2" t="n">
        <v>78.0</v>
      </c>
      <c r="F28" s="2" t="n">
        <v>537.0</v>
      </c>
      <c r="G28" s="2" t="n">
        <v>1051.0</v>
      </c>
      <c r="H28" s="2" t="n">
        <v>1666.0</v>
      </c>
      <c r="I28" s="2" t="n">
        <v>916.0</v>
      </c>
      <c r="J28" s="2" t="n">
        <v>446.0</v>
      </c>
      <c r="K28" s="2" t="n">
        <f si="0" t="shared"/>
        <v>4750.0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6.0</v>
      </c>
      <c r="E29" s="2" t="n">
        <v>5.0</v>
      </c>
      <c r="F29" s="2" t="n">
        <v>115.0</v>
      </c>
      <c r="G29" s="2" t="n">
        <v>371.0</v>
      </c>
      <c r="H29" s="2" t="n">
        <v>416.0</v>
      </c>
      <c r="I29" s="2" t="n">
        <v>270.0</v>
      </c>
      <c r="J29" s="2" t="n">
        <v>152.0</v>
      </c>
      <c r="K29" s="2" t="n">
        <f si="0" t="shared"/>
        <v>1335.0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15.0</v>
      </c>
      <c r="E30" s="2" t="n">
        <v>38.0</v>
      </c>
      <c r="F30" s="2" t="n">
        <v>250.0</v>
      </c>
      <c r="G30" s="2" t="n">
        <v>285.0</v>
      </c>
      <c r="H30" s="2" t="n">
        <v>377.0</v>
      </c>
      <c r="I30" s="2" t="n">
        <v>296.0</v>
      </c>
      <c r="J30" s="2" t="n">
        <v>178.0</v>
      </c>
      <c r="K30" s="2" t="n">
        <f si="0" t="shared"/>
        <v>1439.0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18.0</v>
      </c>
      <c r="E31" s="2" t="n">
        <v>2.0</v>
      </c>
      <c r="F31" s="2" t="n">
        <v>76.0</v>
      </c>
      <c r="G31" s="2" t="n">
        <v>182.0</v>
      </c>
      <c r="H31" s="2" t="n">
        <v>231.0</v>
      </c>
      <c r="I31" s="2" t="n">
        <v>163.0</v>
      </c>
      <c r="J31" s="2" t="n">
        <v>99.0</v>
      </c>
      <c r="K31" s="2" t="n">
        <f si="0" t="shared"/>
        <v>771.0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13.0</v>
      </c>
      <c r="E32" s="2" t="n">
        <v>4.0</v>
      </c>
      <c r="F32" s="2" t="n">
        <v>95.0</v>
      </c>
      <c r="G32" s="2" t="n">
        <v>243.0</v>
      </c>
      <c r="H32" s="2" t="n">
        <v>186.0</v>
      </c>
      <c r="I32" s="2" t="n">
        <v>52.0</v>
      </c>
      <c r="J32" s="2" t="n">
        <v>28.0</v>
      </c>
      <c r="K32" s="2" t="n">
        <f si="0" t="shared"/>
        <v>621.0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67.0</v>
      </c>
      <c r="E33" s="2" t="n">
        <v>32.0</v>
      </c>
      <c r="F33" s="2" t="n">
        <v>472.0</v>
      </c>
      <c r="G33" s="2" t="n">
        <v>899.0</v>
      </c>
      <c r="H33" s="2" t="n">
        <v>1110.0</v>
      </c>
      <c r="I33" s="2" t="n">
        <v>1088.0</v>
      </c>
      <c r="J33" s="2" t="n">
        <v>601.0</v>
      </c>
      <c r="K33" s="2" t="n">
        <f si="0" t="shared"/>
        <v>4269.0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4.0</v>
      </c>
      <c r="E34" s="2" t="n">
        <v>3.0</v>
      </c>
      <c r="F34" s="2" t="n">
        <v>98.0</v>
      </c>
      <c r="G34" s="2" t="n">
        <v>132.0</v>
      </c>
      <c r="H34" s="2" t="n">
        <v>139.0</v>
      </c>
      <c r="I34" s="2" t="n">
        <v>119.0</v>
      </c>
      <c r="J34" s="2" t="n">
        <v>107.0</v>
      </c>
      <c r="K34" s="2" t="n">
        <f si="0" t="shared"/>
        <v>602.0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0.0</v>
      </c>
      <c r="F35" s="2" t="n">
        <v>16.0</v>
      </c>
      <c r="G35" s="2" t="n">
        <v>43.0</v>
      </c>
      <c r="H35" s="2" t="n">
        <v>38.0</v>
      </c>
      <c r="I35" s="2" t="n">
        <v>42.0</v>
      </c>
      <c r="J35" s="2" t="n">
        <v>10.0</v>
      </c>
      <c r="K35" s="2" t="n">
        <f si="0" t="shared"/>
        <v>150.0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10.0</v>
      </c>
      <c r="E36" s="2" t="n">
        <v>15.0</v>
      </c>
      <c r="F36" s="2" t="n">
        <v>89.0</v>
      </c>
      <c r="G36" s="2" t="n">
        <v>140.0</v>
      </c>
      <c r="H36" s="2" t="n">
        <v>175.0</v>
      </c>
      <c r="I36" s="2" t="n">
        <v>142.0</v>
      </c>
      <c r="J36" s="2" t="n">
        <v>75.0</v>
      </c>
      <c r="K36" s="2" t="n">
        <f si="0" t="shared"/>
        <v>646.0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4.0</v>
      </c>
      <c r="E37" s="2" t="n">
        <v>21.0</v>
      </c>
      <c r="F37" s="2" t="n">
        <v>101.0</v>
      </c>
      <c r="G37" s="2" t="n">
        <v>196.0</v>
      </c>
      <c r="H37" s="2" t="n">
        <v>133.0</v>
      </c>
      <c r="I37" s="2" t="n">
        <v>91.0</v>
      </c>
      <c r="J37" s="2" t="n">
        <v>36.0</v>
      </c>
      <c r="K37" s="2" t="n">
        <f si="0" t="shared"/>
        <v>582.0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33.0</v>
      </c>
      <c r="E38" s="2" t="n">
        <f ref="E38:J38" si="4" t="shared">E39-E26-E27-E28-E29-E30-E31-E32-E33-E34-E35-E36-E37</f>
        <v>40.0</v>
      </c>
      <c r="F38" s="2" t="n">
        <f si="4" t="shared"/>
        <v>591.0</v>
      </c>
      <c r="G38" s="2" t="n">
        <f si="4" t="shared"/>
        <v>872.0</v>
      </c>
      <c r="H38" s="2" t="n">
        <f si="4" t="shared"/>
        <v>637.0</v>
      </c>
      <c r="I38" s="2" t="n">
        <f si="4" t="shared"/>
        <v>489.0</v>
      </c>
      <c r="J38" s="2" t="n">
        <f si="4" t="shared"/>
        <v>208.0</v>
      </c>
      <c r="K38" s="2" t="n">
        <f si="0" t="shared"/>
        <v>2870.0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258.0</v>
      </c>
      <c r="E39" s="2" t="n">
        <v>264.0</v>
      </c>
      <c r="F39" s="2" t="n">
        <v>2957.0</v>
      </c>
      <c r="G39" s="2" t="n">
        <v>5203.0</v>
      </c>
      <c r="H39" s="2" t="n">
        <v>5892.0</v>
      </c>
      <c r="I39" s="2" t="n">
        <v>4304.0</v>
      </c>
      <c r="J39" s="2" t="n">
        <v>2280.0</v>
      </c>
      <c r="K39" s="2" t="n">
        <f si="0" t="shared"/>
        <v>21158.0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252.0</v>
      </c>
      <c r="E40" s="2" t="n">
        <v>198.0</v>
      </c>
      <c r="F40" s="2" t="n">
        <v>959.0</v>
      </c>
      <c r="G40" s="2" t="n">
        <v>1178.0</v>
      </c>
      <c r="H40" s="2" t="n">
        <v>875.0</v>
      </c>
      <c r="I40" s="2" t="n">
        <v>989.0</v>
      </c>
      <c r="J40" s="2" t="n">
        <v>877.0</v>
      </c>
      <c r="K40" s="2" t="n">
        <f si="0" t="shared"/>
        <v>5328.0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64.0</v>
      </c>
      <c r="E41" s="2" t="n">
        <v>47.0</v>
      </c>
      <c r="F41" s="2" t="n">
        <v>172.0</v>
      </c>
      <c r="G41" s="2" t="n">
        <v>217.0</v>
      </c>
      <c r="H41" s="2" t="n">
        <v>144.0</v>
      </c>
      <c r="I41" s="2" t="n">
        <v>135.0</v>
      </c>
      <c r="J41" s="2" t="n">
        <v>112.0</v>
      </c>
      <c r="K41" s="2" t="n">
        <f si="0" t="shared"/>
        <v>891.0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1.0</v>
      </c>
      <c r="E42" s="2" t="n">
        <f ref="E42:J42" si="5" t="shared">E43-E40-E41</f>
        <v>3.0</v>
      </c>
      <c r="F42" s="2" t="n">
        <f si="5" t="shared"/>
        <v>7.0</v>
      </c>
      <c r="G42" s="2" t="n">
        <f si="5" t="shared"/>
        <v>17.0</v>
      </c>
      <c r="H42" s="2" t="n">
        <f si="5" t="shared"/>
        <v>24.0</v>
      </c>
      <c r="I42" s="2" t="n">
        <f si="5" t="shared"/>
        <v>19.0</v>
      </c>
      <c r="J42" s="2" t="n">
        <f si="5" t="shared"/>
        <v>12.0</v>
      </c>
      <c r="K42" s="2" t="n">
        <f si="0" t="shared"/>
        <v>83.0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317.0</v>
      </c>
      <c r="E43" s="2" t="n">
        <v>248.0</v>
      </c>
      <c r="F43" s="2" t="n">
        <v>1138.0</v>
      </c>
      <c r="G43" s="2" t="n">
        <v>1412.0</v>
      </c>
      <c r="H43" s="2" t="n">
        <v>1043.0</v>
      </c>
      <c r="I43" s="2" t="n">
        <v>1143.0</v>
      </c>
      <c r="J43" s="2" t="n">
        <v>1001.0</v>
      </c>
      <c r="K43" s="2" t="n">
        <f si="0" t="shared"/>
        <v>6302.0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7.0</v>
      </c>
      <c r="E44" s="2" t="n">
        <v>11.0</v>
      </c>
      <c r="F44" s="2" t="n">
        <v>53.0</v>
      </c>
      <c r="G44" s="2" t="n">
        <v>76.0</v>
      </c>
      <c r="H44" s="2" t="n">
        <v>93.0</v>
      </c>
      <c r="I44" s="2" t="n">
        <v>61.0</v>
      </c>
      <c r="J44" s="2" t="n">
        <v>41.0</v>
      </c>
      <c r="K44" s="2" t="n">
        <f si="0" t="shared"/>
        <v>342.0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3.0</v>
      </c>
      <c r="E45" s="2" t="n">
        <f ref="E45:J45" si="6" t="shared">E46-E44</f>
        <v>29.0</v>
      </c>
      <c r="F45" s="2" t="n">
        <f si="6" t="shared"/>
        <v>36.0</v>
      </c>
      <c r="G45" s="2" t="n">
        <f si="6" t="shared"/>
        <v>86.0</v>
      </c>
      <c r="H45" s="2" t="n">
        <f si="6" t="shared"/>
        <v>95.0</v>
      </c>
      <c r="I45" s="2" t="n">
        <f si="6" t="shared"/>
        <v>63.0</v>
      </c>
      <c r="J45" s="2" t="n">
        <f si="6" t="shared"/>
        <v>25.0</v>
      </c>
      <c r="K45" s="2" t="n">
        <f si="0" t="shared"/>
        <v>337.0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10.0</v>
      </c>
      <c r="E46" s="2" t="n">
        <v>40.0</v>
      </c>
      <c r="F46" s="2" t="n">
        <v>89.0</v>
      </c>
      <c r="G46" s="2" t="n">
        <v>162.0</v>
      </c>
      <c r="H46" s="2" t="n">
        <v>188.0</v>
      </c>
      <c r="I46" s="2" t="n">
        <v>124.0</v>
      </c>
      <c r="J46" s="2" t="n">
        <v>66.0</v>
      </c>
      <c r="K46" s="2" t="n">
        <f si="0" t="shared"/>
        <v>679.0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69.0</v>
      </c>
      <c r="E47" s="2" t="n">
        <v>96.0</v>
      </c>
      <c r="F47" s="2" t="n">
        <v>429.0</v>
      </c>
      <c r="G47" s="2" t="n">
        <v>512.0</v>
      </c>
      <c r="H47" s="2" t="n">
        <v>415.0</v>
      </c>
      <c r="I47" s="2" t="n">
        <v>377.0</v>
      </c>
      <c r="J47" s="2" t="n">
        <v>233.0</v>
      </c>
      <c r="K47" s="2" t="n">
        <f si="0" t="shared"/>
        <v>2131.0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11193.0</v>
      </c>
      <c r="E48" s="2" t="n">
        <f ref="E48:J48" si="7" t="shared">E47+E46+E43+E39+E25+E18</f>
        <v>19456.0</v>
      </c>
      <c r="F48" s="2" t="n">
        <f si="7" t="shared"/>
        <v>89847.0</v>
      </c>
      <c r="G48" s="2" t="n">
        <f si="7" t="shared"/>
        <v>121554.0</v>
      </c>
      <c r="H48" s="2" t="n">
        <f si="7" t="shared"/>
        <v>131294.0</v>
      </c>
      <c r="I48" s="2" t="n">
        <f si="7" t="shared"/>
        <v>121567.0</v>
      </c>
      <c r="J48" s="2" t="n">
        <f si="7" t="shared"/>
        <v>124432.0</v>
      </c>
      <c r="K48" s="2" t="n">
        <f si="0" t="shared"/>
        <v>619343.0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