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<sst xmlns="http://schemas.openxmlformats.org/spreadsheetml/2006/main" count="109" uniqueCount="64">
  <si>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</si>
  <si>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</si>
  <si>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</si>
  <si>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</si>
  <si>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</si>
  <si>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</si>
  <si>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</si>
  <si>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</si>
  <si>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</si>
  <si>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</si>
  <si>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</si>
  <si>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</si>
  <si>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</si>
  <si>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</si>
  <si>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</si>
  <si>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</si>
  <si>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</si>
  <si>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</si>
  <si>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</si>
  <si>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</si>
  <si>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</si>
  <si>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</si>
  <si>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</si>
  <si>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</si>
  <si>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</si>
  <si>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</si>
  <si>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</si>
  <si>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</si>
  <si>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</si>
  <si>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</si>
  <si>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</si>
  <si>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</si>
  <si>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</si>
  <si>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</si>
  <si>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</si>
  <si>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</si>
  <si>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</si>
  <si>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</si>
  <si>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</si>
  <si>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</si>
  <si>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</si>
  <si>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</si>
  <si>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</si>
  <si>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</si>
  <si>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</si>
  <si>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</si>
  <si>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</si>
  <si>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</si>
  <si>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</si>
  <si>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</si>
  <si>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</si>
  <si>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</si>
  <si>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</si>
  <si>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</si>
  <si>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</si>
  <si>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</si>
  <si>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</si>
  <si>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</si>
  <si>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</si>
  <si>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</si>
  <si>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</si>
  <si>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</si>
  <si>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101年12月來臺旅客人次－按年齡分
Table 1-5   Visitor Arrivals by Age,
December,2012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</si>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</sst>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5422.0</v>
      </c>
      <c r="E3" s="2" t="n">
        <v>7264.0</v>
      </c>
      <c r="F3" s="2" t="n">
        <v>20676.0</v>
      </c>
      <c r="G3" s="2" t="n">
        <v>22775.0</v>
      </c>
      <c r="H3" s="2" t="n">
        <v>20463.0</v>
      </c>
      <c r="I3" s="2" t="n">
        <v>13514.0</v>
      </c>
      <c r="J3" s="2" t="n">
        <v>7895.0</v>
      </c>
      <c r="K3" s="2" t="n">
        <f>SUM(D3:J3)</f>
        <v>98009.0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2270.0</v>
      </c>
      <c r="E4" s="2" t="n">
        <v>2366.0</v>
      </c>
      <c r="F4" s="2" t="n">
        <v>33990.0</v>
      </c>
      <c r="G4" s="2" t="n">
        <v>43655.0</v>
      </c>
      <c r="H4" s="2" t="n">
        <v>55301.0</v>
      </c>
      <c r="I4" s="2" t="n">
        <v>49664.0</v>
      </c>
      <c r="J4" s="2" t="n">
        <v>40929.0</v>
      </c>
      <c r="K4" s="2" t="n">
        <f ref="K4:K48" si="0" t="shared">SUM(D4:J4)</f>
        <v>228175.0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2665.0</v>
      </c>
      <c r="E5" s="2" t="n">
        <v>9416.0</v>
      </c>
      <c r="F5" s="2" t="n">
        <v>15862.0</v>
      </c>
      <c r="G5" s="2" t="n">
        <v>23348.0</v>
      </c>
      <c r="H5" s="2" t="n">
        <v>24836.0</v>
      </c>
      <c r="I5" s="2" t="n">
        <v>21314.0</v>
      </c>
      <c r="J5" s="2" t="n">
        <v>22583.0</v>
      </c>
      <c r="K5" s="2" t="n">
        <f si="0" t="shared"/>
        <v>120024.0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642.0</v>
      </c>
      <c r="E6" s="2" t="n">
        <v>1537.0</v>
      </c>
      <c r="F6" s="2" t="n">
        <v>4568.0</v>
      </c>
      <c r="G6" s="2" t="n">
        <v>5573.0</v>
      </c>
      <c r="H6" s="2" t="n">
        <v>5063.0</v>
      </c>
      <c r="I6" s="2" t="n">
        <v>4668.0</v>
      </c>
      <c r="J6" s="2" t="n">
        <v>2374.0</v>
      </c>
      <c r="K6" s="2" t="n">
        <f si="0" t="shared"/>
        <v>24425.0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26.0</v>
      </c>
      <c r="E7" s="2" t="n">
        <v>19.0</v>
      </c>
      <c r="F7" s="2" t="n">
        <v>318.0</v>
      </c>
      <c r="G7" s="2" t="n">
        <v>600.0</v>
      </c>
      <c r="H7" s="2" t="n">
        <v>387.0</v>
      </c>
      <c r="I7" s="2" t="n">
        <v>213.0</v>
      </c>
      <c r="J7" s="2" t="n">
        <v>87.0</v>
      </c>
      <c r="K7" s="2" t="n">
        <f si="0" t="shared"/>
        <v>1650.0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19.0</v>
      </c>
      <c r="E8" s="2" t="n">
        <v>17.0</v>
      </c>
      <c r="F8" s="2" t="n">
        <v>128.0</v>
      </c>
      <c r="G8" s="2" t="n">
        <v>286.0</v>
      </c>
      <c r="H8" s="2" t="n">
        <v>233.0</v>
      </c>
      <c r="I8" s="2" t="n">
        <v>156.0</v>
      </c>
      <c r="J8" s="2" t="n">
        <v>66.0</v>
      </c>
      <c r="K8" s="2" t="n">
        <f si="0" t="shared"/>
        <v>905.0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2614.0</v>
      </c>
      <c r="E9" s="2" t="n">
        <v>9207.0</v>
      </c>
      <c r="F9" s="2" t="n">
        <v>7441.0</v>
      </c>
      <c r="G9" s="2" t="n">
        <v>7533.0</v>
      </c>
      <c r="H9" s="2" t="n">
        <v>9293.0</v>
      </c>
      <c r="I9" s="2" t="n">
        <v>6006.0</v>
      </c>
      <c r="J9" s="2" t="n">
        <v>3587.0</v>
      </c>
      <c r="K9" s="2" t="n">
        <f si="0" t="shared"/>
        <v>45681.0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4511.0</v>
      </c>
      <c r="E10" s="2" t="n">
        <v>10660.0</v>
      </c>
      <c r="F10" s="2" t="n">
        <v>9641.0</v>
      </c>
      <c r="G10" s="2" t="n">
        <v>9363.0</v>
      </c>
      <c r="H10" s="2" t="n">
        <v>12782.0</v>
      </c>
      <c r="I10" s="2" t="n">
        <v>8327.0</v>
      </c>
      <c r="J10" s="2" t="n">
        <v>5047.0</v>
      </c>
      <c r="K10" s="2" t="n">
        <f si="0" t="shared"/>
        <v>60331.0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506.0</v>
      </c>
      <c r="E11" s="2" t="n">
        <v>1335.0</v>
      </c>
      <c r="F11" s="2" t="n">
        <v>5663.0</v>
      </c>
      <c r="G11" s="2" t="n">
        <v>4639.0</v>
      </c>
      <c r="H11" s="2" t="n">
        <v>2038.0</v>
      </c>
      <c r="I11" s="2" t="n">
        <v>1322.0</v>
      </c>
      <c r="J11" s="2" t="n">
        <v>1014.0</v>
      </c>
      <c r="K11" s="2" t="n">
        <f si="0" t="shared"/>
        <v>16517.0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338.0</v>
      </c>
      <c r="E12" s="2" t="n">
        <v>637.0</v>
      </c>
      <c r="F12" s="2" t="n">
        <v>2989.0</v>
      </c>
      <c r="G12" s="2" t="n">
        <v>2669.0</v>
      </c>
      <c r="H12" s="2" t="n">
        <v>1345.0</v>
      </c>
      <c r="I12" s="2" t="n">
        <v>809.0</v>
      </c>
      <c r="J12" s="2" t="n">
        <v>626.0</v>
      </c>
      <c r="K12" s="2" t="n">
        <f si="0" t="shared"/>
        <v>9413.0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173.0</v>
      </c>
      <c r="E13" s="2" t="n">
        <v>375.0</v>
      </c>
      <c r="F13" s="2" t="n">
        <v>1732.0</v>
      </c>
      <c r="G13" s="2" t="n">
        <v>2691.0</v>
      </c>
      <c r="H13" s="2" t="n">
        <v>1907.0</v>
      </c>
      <c r="I13" s="2" t="n">
        <v>1081.0</v>
      </c>
      <c r="J13" s="2" t="n">
        <v>718.0</v>
      </c>
      <c r="K13" s="2" t="n">
        <f si="0" t="shared"/>
        <v>8677.0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73.0</v>
      </c>
      <c r="E14" s="2" t="n">
        <v>373.0</v>
      </c>
      <c r="F14" s="2" t="n">
        <v>2860.0</v>
      </c>
      <c r="G14" s="2" t="n">
        <v>1615.0</v>
      </c>
      <c r="H14" s="2" t="n">
        <v>806.0</v>
      </c>
      <c r="I14" s="2" t="n">
        <v>585.0</v>
      </c>
      <c r="J14" s="2" t="n">
        <v>270.0</v>
      </c>
      <c r="K14" s="2" t="n">
        <f si="0" t="shared"/>
        <v>6582.0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31.0</v>
      </c>
      <c r="E15" s="2" t="n">
        <f ref="E15:J15" si="1" t="shared">E16-E9-E10-E11-E12-E13-E14</f>
        <v>102.0</v>
      </c>
      <c r="F15" s="2" t="n">
        <f si="1" t="shared"/>
        <v>182.0</v>
      </c>
      <c r="G15" s="2" t="n">
        <f si="1" t="shared"/>
        <v>211.0</v>
      </c>
      <c r="H15" s="2" t="n">
        <f si="1" t="shared"/>
        <v>161.0</v>
      </c>
      <c r="I15" s="2" t="n">
        <f si="1" t="shared"/>
        <v>149.0</v>
      </c>
      <c r="J15" s="2" t="n">
        <f si="1" t="shared"/>
        <v>91.0</v>
      </c>
      <c r="K15" s="2" t="n">
        <f si="0" t="shared"/>
        <v>927.0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8246.0</v>
      </c>
      <c r="E16" s="2" t="n">
        <v>22689.0</v>
      </c>
      <c r="F16" s="2" t="n">
        <v>30508.0</v>
      </c>
      <c r="G16" s="2" t="n">
        <v>28721.0</v>
      </c>
      <c r="H16" s="2" t="n">
        <v>28332.0</v>
      </c>
      <c r="I16" s="2" t="n">
        <v>18279.0</v>
      </c>
      <c r="J16" s="2" t="n">
        <v>11353.0</v>
      </c>
      <c r="K16" s="2" t="n">
        <f si="0" t="shared"/>
        <v>148128.0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63.0</v>
      </c>
      <c r="E17" s="2" t="n">
        <f ref="E17:J17" si="2" t="shared">E18-E16-E3-E4-E5-E6-E7-E8</f>
        <v>76.0</v>
      </c>
      <c r="F17" s="2" t="n">
        <f si="2" t="shared"/>
        <v>235.0</v>
      </c>
      <c r="G17" s="2" t="n">
        <f si="2" t="shared"/>
        <v>279.0</v>
      </c>
      <c r="H17" s="2" t="n">
        <f si="2" t="shared"/>
        <v>223.0</v>
      </c>
      <c r="I17" s="2" t="n">
        <f si="2" t="shared"/>
        <v>151.0</v>
      </c>
      <c r="J17" s="2" t="n">
        <f si="2" t="shared"/>
        <v>90.0</v>
      </c>
      <c r="K17" s="2" t="n">
        <f si="0" t="shared"/>
        <v>1117.0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19353.0</v>
      </c>
      <c r="E18" s="2" t="n">
        <v>43384.0</v>
      </c>
      <c r="F18" s="2" t="n">
        <v>106285.0</v>
      </c>
      <c r="G18" s="2" t="n">
        <v>125237.0</v>
      </c>
      <c r="H18" s="2" t="n">
        <v>134838.0</v>
      </c>
      <c r="I18" s="2" t="n">
        <v>107959.0</v>
      </c>
      <c r="J18" s="2" t="n">
        <v>85377.0</v>
      </c>
      <c r="K18" s="2" t="n">
        <f si="0" t="shared"/>
        <v>622433.0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432.0</v>
      </c>
      <c r="E19" s="2" t="n">
        <v>496.0</v>
      </c>
      <c r="F19" s="2" t="n">
        <v>1383.0</v>
      </c>
      <c r="G19" s="2" t="n">
        <v>1435.0</v>
      </c>
      <c r="H19" s="2" t="n">
        <v>1141.0</v>
      </c>
      <c r="I19" s="2" t="n">
        <v>1118.0</v>
      </c>
      <c r="J19" s="2" t="n">
        <v>917.0</v>
      </c>
      <c r="K19" s="2" t="n">
        <f si="0" t="shared"/>
        <v>6922.0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2705.0</v>
      </c>
      <c r="E20" s="2" t="n">
        <v>3268.0</v>
      </c>
      <c r="F20" s="2" t="n">
        <v>7776.0</v>
      </c>
      <c r="G20" s="2" t="n">
        <v>7152.0</v>
      </c>
      <c r="H20" s="2" t="n">
        <v>7170.0</v>
      </c>
      <c r="I20" s="2" t="n">
        <v>7003.0</v>
      </c>
      <c r="J20" s="2" t="n">
        <v>4653.0</v>
      </c>
      <c r="K20" s="2" t="n">
        <f si="0" t="shared"/>
        <v>39727.0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8.0</v>
      </c>
      <c r="E21" s="2" t="n">
        <v>10.0</v>
      </c>
      <c r="F21" s="2" t="n">
        <v>47.0</v>
      </c>
      <c r="G21" s="2" t="n">
        <v>41.0</v>
      </c>
      <c r="H21" s="2" t="n">
        <v>33.0</v>
      </c>
      <c r="I21" s="2" t="n">
        <v>19.0</v>
      </c>
      <c r="J21" s="2" t="n">
        <v>11.0</v>
      </c>
      <c r="K21" s="2" t="n">
        <f si="0" t="shared"/>
        <v>169.0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21.0</v>
      </c>
      <c r="E22" s="2" t="n">
        <v>68.0</v>
      </c>
      <c r="F22" s="2" t="n">
        <v>59.0</v>
      </c>
      <c r="G22" s="2" t="n">
        <v>77.0</v>
      </c>
      <c r="H22" s="2" t="n">
        <v>63.0</v>
      </c>
      <c r="I22" s="2" t="n">
        <v>27.0</v>
      </c>
      <c r="J22" s="2" t="n">
        <v>18.0</v>
      </c>
      <c r="K22" s="2" t="n">
        <f si="0" t="shared"/>
        <v>333.0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16.0</v>
      </c>
      <c r="E23" s="2" t="n">
        <v>17.0</v>
      </c>
      <c r="F23" s="2" t="n">
        <v>17.0</v>
      </c>
      <c r="G23" s="2" t="n">
        <v>22.0</v>
      </c>
      <c r="H23" s="2" t="n">
        <v>8.0</v>
      </c>
      <c r="I23" s="2" t="n">
        <v>7.0</v>
      </c>
      <c r="J23" s="2" t="n">
        <v>7.0</v>
      </c>
      <c r="K23" s="2" t="n">
        <f si="0" t="shared"/>
        <v>94.0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20.0</v>
      </c>
      <c r="E24" s="2" t="n">
        <f ref="E24:J24" si="3" t="shared">E25-E19-E20-E21-E22-E23</f>
        <v>46.0</v>
      </c>
      <c r="F24" s="2" t="n">
        <f si="3" t="shared"/>
        <v>125.0</v>
      </c>
      <c r="G24" s="2" t="n">
        <f si="3" t="shared"/>
        <v>109.0</v>
      </c>
      <c r="H24" s="2" t="n">
        <f si="3" t="shared"/>
        <v>60.0</v>
      </c>
      <c r="I24" s="2" t="n">
        <f si="3" t="shared"/>
        <v>44.0</v>
      </c>
      <c r="J24" s="2" t="n">
        <f si="3" t="shared"/>
        <v>34.0</v>
      </c>
      <c r="K24" s="2" t="n">
        <f si="0" t="shared"/>
        <v>438.0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3202.0</v>
      </c>
      <c r="E25" s="2" t="n">
        <v>3905.0</v>
      </c>
      <c r="F25" s="2" t="n">
        <v>9407.0</v>
      </c>
      <c r="G25" s="2" t="n">
        <v>8836.0</v>
      </c>
      <c r="H25" s="2" t="n">
        <v>8475.0</v>
      </c>
      <c r="I25" s="2" t="n">
        <v>8218.0</v>
      </c>
      <c r="J25" s="2" t="n">
        <v>5640.0</v>
      </c>
      <c r="K25" s="2" t="n">
        <f si="0" t="shared"/>
        <v>47683.0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10.0</v>
      </c>
      <c r="E26" s="2" t="n">
        <v>7.0</v>
      </c>
      <c r="F26" s="2" t="n">
        <v>61.0</v>
      </c>
      <c r="G26" s="2" t="n">
        <v>80.0</v>
      </c>
      <c r="H26" s="2" t="n">
        <v>83.0</v>
      </c>
      <c r="I26" s="2" t="n">
        <v>34.0</v>
      </c>
      <c r="J26" s="2" t="n">
        <v>26.0</v>
      </c>
      <c r="K26" s="2" t="n">
        <f si="0" t="shared"/>
        <v>301.0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84.0</v>
      </c>
      <c r="E27" s="2" t="n">
        <v>105.0</v>
      </c>
      <c r="F27" s="2" t="n">
        <v>607.0</v>
      </c>
      <c r="G27" s="2" t="n">
        <v>563.0</v>
      </c>
      <c r="H27" s="2" t="n">
        <v>538.0</v>
      </c>
      <c r="I27" s="2" t="n">
        <v>404.0</v>
      </c>
      <c r="J27" s="2" t="n">
        <v>261.0</v>
      </c>
      <c r="K27" s="2" t="n">
        <f si="0" t="shared"/>
        <v>2562.0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93.0</v>
      </c>
      <c r="E28" s="2" t="n">
        <v>125.0</v>
      </c>
      <c r="F28" s="2" t="n">
        <v>796.0</v>
      </c>
      <c r="G28" s="2" t="n">
        <v>744.0</v>
      </c>
      <c r="H28" s="2" t="n">
        <v>893.0</v>
      </c>
      <c r="I28" s="2" t="n">
        <v>629.0</v>
      </c>
      <c r="J28" s="2" t="n">
        <v>213.0</v>
      </c>
      <c r="K28" s="2" t="n">
        <f si="0" t="shared"/>
        <v>3493.0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28.0</v>
      </c>
      <c r="E29" s="2" t="n">
        <v>11.0</v>
      </c>
      <c r="F29" s="2" t="n">
        <v>118.0</v>
      </c>
      <c r="G29" s="2" t="n">
        <v>266.0</v>
      </c>
      <c r="H29" s="2" t="n">
        <v>254.0</v>
      </c>
      <c r="I29" s="2" t="n">
        <v>155.0</v>
      </c>
      <c r="J29" s="2" t="n">
        <v>71.0</v>
      </c>
      <c r="K29" s="2" t="n">
        <f si="0" t="shared"/>
        <v>903.0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40.0</v>
      </c>
      <c r="E30" s="2" t="n">
        <v>91.0</v>
      </c>
      <c r="F30" s="2" t="n">
        <v>313.0</v>
      </c>
      <c r="G30" s="2" t="n">
        <v>266.0</v>
      </c>
      <c r="H30" s="2" t="n">
        <v>279.0</v>
      </c>
      <c r="I30" s="2" t="n">
        <v>224.0</v>
      </c>
      <c r="J30" s="2" t="n">
        <v>133.0</v>
      </c>
      <c r="K30" s="2" t="n">
        <f si="0" t="shared"/>
        <v>1346.0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31.0</v>
      </c>
      <c r="E31" s="2" t="n">
        <v>14.0</v>
      </c>
      <c r="F31" s="2" t="n">
        <v>75.0</v>
      </c>
      <c r="G31" s="2" t="n">
        <v>145.0</v>
      </c>
      <c r="H31" s="2" t="n">
        <v>151.0</v>
      </c>
      <c r="I31" s="2" t="n">
        <v>105.0</v>
      </c>
      <c r="J31" s="2" t="n">
        <v>54.0</v>
      </c>
      <c r="K31" s="2" t="n">
        <f si="0" t="shared"/>
        <v>575.0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6.0</v>
      </c>
      <c r="E32" s="2" t="n">
        <v>9.0</v>
      </c>
      <c r="F32" s="2" t="n">
        <v>89.0</v>
      </c>
      <c r="G32" s="2" t="n">
        <v>145.0</v>
      </c>
      <c r="H32" s="2" t="n">
        <v>85.0</v>
      </c>
      <c r="I32" s="2" t="n">
        <v>58.0</v>
      </c>
      <c r="J32" s="2" t="n">
        <v>24.0</v>
      </c>
      <c r="K32" s="2" t="n">
        <f si="0" t="shared"/>
        <v>416.0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125.0</v>
      </c>
      <c r="E33" s="2" t="n">
        <v>116.0</v>
      </c>
      <c r="F33" s="2" t="n">
        <v>548.0</v>
      </c>
      <c r="G33" s="2" t="n">
        <v>668.0</v>
      </c>
      <c r="H33" s="2" t="n">
        <v>662.0</v>
      </c>
      <c r="I33" s="2" t="n">
        <v>688.0</v>
      </c>
      <c r="J33" s="2" t="n">
        <v>355.0</v>
      </c>
      <c r="K33" s="2" t="n">
        <f si="0" t="shared"/>
        <v>3162.0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12.0</v>
      </c>
      <c r="E34" s="2" t="n">
        <v>14.0</v>
      </c>
      <c r="F34" s="2" t="n">
        <v>70.0</v>
      </c>
      <c r="G34" s="2" t="n">
        <v>81.0</v>
      </c>
      <c r="H34" s="2" t="n">
        <v>81.0</v>
      </c>
      <c r="I34" s="2" t="n">
        <v>70.0</v>
      </c>
      <c r="J34" s="2" t="n">
        <v>33.0</v>
      </c>
      <c r="K34" s="2" t="n">
        <f si="0" t="shared"/>
        <v>361.0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3.0</v>
      </c>
      <c r="E35" s="2" t="n">
        <v>2.0</v>
      </c>
      <c r="F35" s="2" t="n">
        <v>11.0</v>
      </c>
      <c r="G35" s="2" t="n">
        <v>35.0</v>
      </c>
      <c r="H35" s="2" t="n">
        <v>24.0</v>
      </c>
      <c r="I35" s="2" t="n">
        <v>20.0</v>
      </c>
      <c r="J35" s="2" t="n">
        <v>6.0</v>
      </c>
      <c r="K35" s="2" t="n">
        <f si="0" t="shared"/>
        <v>101.0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19.0</v>
      </c>
      <c r="E36" s="2" t="n">
        <v>28.0</v>
      </c>
      <c r="F36" s="2" t="n">
        <v>169.0</v>
      </c>
      <c r="G36" s="2" t="n">
        <v>92.0</v>
      </c>
      <c r="H36" s="2" t="n">
        <v>157.0</v>
      </c>
      <c r="I36" s="2" t="n">
        <v>92.0</v>
      </c>
      <c r="J36" s="2" t="n">
        <v>55.0</v>
      </c>
      <c r="K36" s="2" t="n">
        <f si="0" t="shared"/>
        <v>612.0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8.0</v>
      </c>
      <c r="E37" s="2" t="n">
        <v>22.0</v>
      </c>
      <c r="F37" s="2" t="n">
        <v>163.0</v>
      </c>
      <c r="G37" s="2" t="n">
        <v>151.0</v>
      </c>
      <c r="H37" s="2" t="n">
        <v>114.0</v>
      </c>
      <c r="I37" s="2" t="n">
        <v>62.0</v>
      </c>
      <c r="J37" s="2" t="n">
        <v>24.0</v>
      </c>
      <c r="K37" s="2" t="n">
        <f si="0" t="shared"/>
        <v>544.0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52.0</v>
      </c>
      <c r="E38" s="2" t="n">
        <f ref="E38:J38" si="4" t="shared">E39-E26-E27-E28-E29-E30-E31-E32-E33-E34-E35-E36-E37</f>
        <v>115.0</v>
      </c>
      <c r="F38" s="2" t="n">
        <f si="4" t="shared"/>
        <v>649.0</v>
      </c>
      <c r="G38" s="2" t="n">
        <f si="4" t="shared"/>
        <v>681.0</v>
      </c>
      <c r="H38" s="2" t="n">
        <f si="4" t="shared"/>
        <v>537.0</v>
      </c>
      <c r="I38" s="2" t="n">
        <f si="4" t="shared"/>
        <v>396.0</v>
      </c>
      <c r="J38" s="2" t="n">
        <f si="4" t="shared"/>
        <v>131.0</v>
      </c>
      <c r="K38" s="2" t="n">
        <f si="0" t="shared"/>
        <v>2561.0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511.0</v>
      </c>
      <c r="E39" s="2" t="n">
        <v>659.0</v>
      </c>
      <c r="F39" s="2" t="n">
        <v>3669.0</v>
      </c>
      <c r="G39" s="2" t="n">
        <v>3917.0</v>
      </c>
      <c r="H39" s="2" t="n">
        <v>3858.0</v>
      </c>
      <c r="I39" s="2" t="n">
        <v>2937.0</v>
      </c>
      <c r="J39" s="2" t="n">
        <v>1386.0</v>
      </c>
      <c r="K39" s="2" t="n">
        <f si="0" t="shared"/>
        <v>16937.0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581.0</v>
      </c>
      <c r="E40" s="2" t="n">
        <v>1099.0</v>
      </c>
      <c r="F40" s="2" t="n">
        <v>1604.0</v>
      </c>
      <c r="G40" s="2" t="n">
        <v>1620.0</v>
      </c>
      <c r="H40" s="2" t="n">
        <v>1288.0</v>
      </c>
      <c r="I40" s="2" t="n">
        <v>1327.0</v>
      </c>
      <c r="J40" s="2" t="n">
        <v>612.0</v>
      </c>
      <c r="K40" s="2" t="n">
        <f si="0" t="shared"/>
        <v>8131.0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139.0</v>
      </c>
      <c r="E41" s="2" t="n">
        <v>193.0</v>
      </c>
      <c r="F41" s="2" t="n">
        <v>330.0</v>
      </c>
      <c r="G41" s="2" t="n">
        <v>314.0</v>
      </c>
      <c r="H41" s="2" t="n">
        <v>199.0</v>
      </c>
      <c r="I41" s="2" t="n">
        <v>208.0</v>
      </c>
      <c r="J41" s="2" t="n">
        <v>105.0</v>
      </c>
      <c r="K41" s="2" t="n">
        <f si="0" t="shared"/>
        <v>1488.0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8.0</v>
      </c>
      <c r="F42" s="2" t="n">
        <f si="5" t="shared"/>
        <v>16.0</v>
      </c>
      <c r="G42" s="2" t="n">
        <f si="5" t="shared"/>
        <v>17.0</v>
      </c>
      <c r="H42" s="2" t="n">
        <f si="5" t="shared"/>
        <v>13.0</v>
      </c>
      <c r="I42" s="2" t="n">
        <f si="5" t="shared"/>
        <v>13.0</v>
      </c>
      <c r="J42" s="2" t="n">
        <f si="5" t="shared"/>
        <v>11.0</v>
      </c>
      <c r="K42" s="2" t="n">
        <f si="0" t="shared"/>
        <v>78.0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720.0</v>
      </c>
      <c r="E43" s="2" t="n">
        <v>1300.0</v>
      </c>
      <c r="F43" s="2" t="n">
        <v>1950.0</v>
      </c>
      <c r="G43" s="2" t="n">
        <v>1951.0</v>
      </c>
      <c r="H43" s="2" t="n">
        <v>1500.0</v>
      </c>
      <c r="I43" s="2" t="n">
        <v>1548.0</v>
      </c>
      <c r="J43" s="2" t="n">
        <v>728.0</v>
      </c>
      <c r="K43" s="2" t="n">
        <f si="0" t="shared"/>
        <v>9697.0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63.0</v>
      </c>
      <c r="E44" s="2" t="n">
        <v>59.0</v>
      </c>
      <c r="F44" s="2" t="n">
        <v>86.0</v>
      </c>
      <c r="G44" s="2" t="n">
        <v>88.0</v>
      </c>
      <c r="H44" s="2" t="n">
        <v>102.0</v>
      </c>
      <c r="I44" s="2" t="n">
        <v>60.0</v>
      </c>
      <c r="J44" s="2" t="n">
        <v>38.0</v>
      </c>
      <c r="K44" s="2" t="n">
        <f si="0" t="shared"/>
        <v>496.0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4.0</v>
      </c>
      <c r="E45" s="2" t="n">
        <f ref="E45:J45" si="6" t="shared">E46-E44</f>
        <v>20.0</v>
      </c>
      <c r="F45" s="2" t="n">
        <f si="6" t="shared"/>
        <v>41.0</v>
      </c>
      <c r="G45" s="2" t="n">
        <f si="6" t="shared"/>
        <v>77.0</v>
      </c>
      <c r="H45" s="2" t="n">
        <f si="6" t="shared"/>
        <v>71.0</v>
      </c>
      <c r="I45" s="2" t="n">
        <f si="6" t="shared"/>
        <v>44.0</v>
      </c>
      <c r="J45" s="2" t="n">
        <f si="6" t="shared"/>
        <v>11.0</v>
      </c>
      <c r="K45" s="2" t="n">
        <f si="0" t="shared"/>
        <v>268.0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67.0</v>
      </c>
      <c r="E46" s="2" t="n">
        <v>79.0</v>
      </c>
      <c r="F46" s="2" t="n">
        <v>127.0</v>
      </c>
      <c r="G46" s="2" t="n">
        <v>165.0</v>
      </c>
      <c r="H46" s="2" t="n">
        <v>173.0</v>
      </c>
      <c r="I46" s="2" t="n">
        <v>104.0</v>
      </c>
      <c r="J46" s="2" t="n">
        <v>49.0</v>
      </c>
      <c r="K46" s="2" t="n">
        <f si="0" t="shared"/>
        <v>764.0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205.0</v>
      </c>
      <c r="E47" s="2" t="n">
        <v>321.0</v>
      </c>
      <c r="F47" s="2" t="n">
        <v>770.0</v>
      </c>
      <c r="G47" s="2" t="n">
        <v>941.0</v>
      </c>
      <c r="H47" s="2" t="n">
        <v>848.0</v>
      </c>
      <c r="I47" s="2" t="n">
        <v>823.0</v>
      </c>
      <c r="J47" s="2" t="n">
        <v>1166.0</v>
      </c>
      <c r="K47" s="2" t="n">
        <f si="0" t="shared"/>
        <v>5074.0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24058.0</v>
      </c>
      <c r="E48" s="2" t="n">
        <f ref="E48:J48" si="7" t="shared">E47+E46+E43+E39+E25+E18</f>
        <v>49648.0</v>
      </c>
      <c r="F48" s="2" t="n">
        <f si="7" t="shared"/>
        <v>122208.0</v>
      </c>
      <c r="G48" s="2" t="n">
        <f si="7" t="shared"/>
        <v>141047.0</v>
      </c>
      <c r="H48" s="2" t="n">
        <f si="7" t="shared"/>
        <v>149692.0</v>
      </c>
      <c r="I48" s="2" t="n">
        <f si="7" t="shared"/>
        <v>121589.0</v>
      </c>
      <c r="J48" s="2" t="n">
        <f si="7" t="shared"/>
        <v>94346.0</v>
      </c>
      <c r="K48" s="2" t="n">
        <f si="0" t="shared"/>
        <v>702588.0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