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<sst xmlns="http://schemas.openxmlformats.org/spreadsheetml/2006/main" count="109" uniqueCount="64">
  <si>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</si>
  <si>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</si>
  <si>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</si>
  <si>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</si>
  <si>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</si>
  <si>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</si>
  <si>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</si>
  <si>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</si>
  <si>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</si>
  <si>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</si>
  <si>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</si>
  <si>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</si>
  <si>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</si>
  <si>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</si>
  <si>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</si>
  <si>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</si>
  <si>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</si>
  <si>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</si>
  <si>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</si>
  <si>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</si>
  <si>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</si>
  <si>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</si>
  <si>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</si>
  <si>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</si>
  <si>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</si>
  <si>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</si>
  <si>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</si>
  <si>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</si>
  <si>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</si>
  <si>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</si>
  <si>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</si>
  <si>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</si>
  <si>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</si>
  <si>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</si>
  <si>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</si>
  <si>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</si>
  <si>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</si>
  <si>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</si>
  <si>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</si>
  <si>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</si>
  <si>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</si>
  <si>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</si>
  <si>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</si>
  <si>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</si>
  <si>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</si>
  <si>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</si>
  <si>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</si>
  <si>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</si>
  <si>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</si>
  <si>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</si>
  <si>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</si>
  <si>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</si>
  <si>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</si>
  <si>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</si>
  <si>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</si>
  <si>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</si>
  <si>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</si>
  <si>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</si>
  <si>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</si>
  <si>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</si>
  <si>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</si>
  <si>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</si>
  <si>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101年9月來臺旅客人次－按年齡分
Table 1-5   Visitor Arrivals by Age,
September,2012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</si>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</sst>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1824.0</v>
      </c>
      <c r="E3" s="2" t="n">
        <v>3996.0</v>
      </c>
      <c r="F3" s="2" t="n">
        <v>24446.0</v>
      </c>
      <c r="G3" s="2" t="n">
        <v>18234.0</v>
      </c>
      <c r="H3" s="2" t="n">
        <v>13721.0</v>
      </c>
      <c r="I3" s="2" t="n">
        <v>10852.0</v>
      </c>
      <c r="J3" s="2" t="n">
        <v>5641.0</v>
      </c>
      <c r="K3" s="2" t="n">
        <f>SUM(D3:J3)</f>
        <v>78714.0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2408.0</v>
      </c>
      <c r="E4" s="2" t="n">
        <v>3597.0</v>
      </c>
      <c r="F4" s="2" t="n">
        <v>37804.0</v>
      </c>
      <c r="G4" s="2" t="n">
        <v>37891.0</v>
      </c>
      <c r="H4" s="2" t="n">
        <v>41013.0</v>
      </c>
      <c r="I4" s="2" t="n">
        <v>34835.0</v>
      </c>
      <c r="J4" s="2" t="n">
        <v>28374.0</v>
      </c>
      <c r="K4" s="2" t="n">
        <f ref="K4:K48" si="0" t="shared">SUM(D4:J4)</f>
        <v>185922.0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1300.0</v>
      </c>
      <c r="E5" s="2" t="n">
        <v>2766.0</v>
      </c>
      <c r="F5" s="2" t="n">
        <v>25817.0</v>
      </c>
      <c r="G5" s="2" t="n">
        <v>24838.0</v>
      </c>
      <c r="H5" s="2" t="n">
        <v>22560.0</v>
      </c>
      <c r="I5" s="2" t="n">
        <v>21145.0</v>
      </c>
      <c r="J5" s="2" t="n">
        <v>23033.0</v>
      </c>
      <c r="K5" s="2" t="n">
        <f si="0" t="shared"/>
        <v>121459.0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359.0</v>
      </c>
      <c r="E6" s="2" t="n">
        <v>669.0</v>
      </c>
      <c r="F6" s="2" t="n">
        <v>3854.0</v>
      </c>
      <c r="G6" s="2" t="n">
        <v>5281.0</v>
      </c>
      <c r="H6" s="2" t="n">
        <v>4083.0</v>
      </c>
      <c r="I6" s="2" t="n">
        <v>3354.0</v>
      </c>
      <c r="J6" s="2" t="n">
        <v>1839.0</v>
      </c>
      <c r="K6" s="2" t="n">
        <f si="0" t="shared"/>
        <v>19439.0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19.0</v>
      </c>
      <c r="E7" s="2" t="n">
        <v>27.0</v>
      </c>
      <c r="F7" s="2" t="n">
        <v>480.0</v>
      </c>
      <c r="G7" s="2" t="n">
        <v>747.0</v>
      </c>
      <c r="H7" s="2" t="n">
        <v>591.0</v>
      </c>
      <c r="I7" s="2" t="n">
        <v>282.0</v>
      </c>
      <c r="J7" s="2" t="n">
        <v>125.0</v>
      </c>
      <c r="K7" s="2" t="n">
        <f si="0" t="shared"/>
        <v>2271.0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15.0</v>
      </c>
      <c r="E8" s="2" t="n">
        <v>34.0</v>
      </c>
      <c r="F8" s="2" t="n">
        <v>152.0</v>
      </c>
      <c r="G8" s="2" t="n">
        <v>326.0</v>
      </c>
      <c r="H8" s="2" t="n">
        <v>273.0</v>
      </c>
      <c r="I8" s="2" t="n">
        <v>172.0</v>
      </c>
      <c r="J8" s="2" t="n">
        <v>80.0</v>
      </c>
      <c r="K8" s="2" t="n">
        <f si="0" t="shared"/>
        <v>1052.0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398.0</v>
      </c>
      <c r="E9" s="2" t="n">
        <v>1630.0</v>
      </c>
      <c r="F9" s="2" t="n">
        <v>8929.0</v>
      </c>
      <c r="G9" s="2" t="n">
        <v>5486.0</v>
      </c>
      <c r="H9" s="2" t="n">
        <v>3448.0</v>
      </c>
      <c r="I9" s="2" t="n">
        <v>2771.0</v>
      </c>
      <c r="J9" s="2" t="n">
        <v>2038.0</v>
      </c>
      <c r="K9" s="2" t="n">
        <f si="0" t="shared"/>
        <v>24700.0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656.0</v>
      </c>
      <c r="E10" s="2" t="n">
        <v>958.0</v>
      </c>
      <c r="F10" s="2" t="n">
        <v>3859.0</v>
      </c>
      <c r="G10" s="2" t="n">
        <v>4471.0</v>
      </c>
      <c r="H10" s="2" t="n">
        <v>3921.0</v>
      </c>
      <c r="I10" s="2" t="n">
        <v>3151.0</v>
      </c>
      <c r="J10" s="2" t="n">
        <v>1949.0</v>
      </c>
      <c r="K10" s="2" t="n">
        <f si="0" t="shared"/>
        <v>18965.0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63.0</v>
      </c>
      <c r="E11" s="2" t="n">
        <v>325.0</v>
      </c>
      <c r="F11" s="2" t="n">
        <v>4715.0</v>
      </c>
      <c r="G11" s="2" t="n">
        <v>4355.0</v>
      </c>
      <c r="H11" s="2" t="n">
        <v>1431.0</v>
      </c>
      <c r="I11" s="2" t="n">
        <v>878.0</v>
      </c>
      <c r="J11" s="2" t="n">
        <v>690.0</v>
      </c>
      <c r="K11" s="2" t="n">
        <f si="0" t="shared"/>
        <v>12457.0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48.0</v>
      </c>
      <c r="E12" s="2" t="n">
        <v>103.0</v>
      </c>
      <c r="F12" s="2" t="n">
        <v>2861.0</v>
      </c>
      <c r="G12" s="2" t="n">
        <v>2949.0</v>
      </c>
      <c r="H12" s="2" t="n">
        <v>1233.0</v>
      </c>
      <c r="I12" s="2" t="n">
        <v>678.0</v>
      </c>
      <c r="J12" s="2" t="n">
        <v>491.0</v>
      </c>
      <c r="K12" s="2" t="n">
        <f si="0" t="shared"/>
        <v>8363.0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51.0</v>
      </c>
      <c r="E13" s="2" t="n">
        <v>150.0</v>
      </c>
      <c r="F13" s="2" t="n">
        <v>1627.0</v>
      </c>
      <c r="G13" s="2" t="n">
        <v>2484.0</v>
      </c>
      <c r="H13" s="2" t="n">
        <v>1671.0</v>
      </c>
      <c r="I13" s="2" t="n">
        <v>695.0</v>
      </c>
      <c r="J13" s="2" t="n">
        <v>413.0</v>
      </c>
      <c r="K13" s="2" t="n">
        <f si="0" t="shared"/>
        <v>7091.0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73.0</v>
      </c>
      <c r="E14" s="2" t="n">
        <v>487.0</v>
      </c>
      <c r="F14" s="2" t="n">
        <v>3644.0</v>
      </c>
      <c r="G14" s="2" t="n">
        <v>1668.0</v>
      </c>
      <c r="H14" s="2" t="n">
        <v>809.0</v>
      </c>
      <c r="I14" s="2" t="n">
        <v>795.0</v>
      </c>
      <c r="J14" s="2" t="n">
        <v>400.0</v>
      </c>
      <c r="K14" s="2" t="n">
        <f si="0" t="shared"/>
        <v>7876.0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7.0</v>
      </c>
      <c r="E15" s="2" t="n">
        <f ref="E15:J15" si="1" t="shared">E16-E9-E10-E11-E12-E13-E14</f>
        <v>12.0</v>
      </c>
      <c r="F15" s="2" t="n">
        <f si="1" t="shared"/>
        <v>131.0</v>
      </c>
      <c r="G15" s="2" t="n">
        <f si="1" t="shared"/>
        <v>140.0</v>
      </c>
      <c r="H15" s="2" t="n">
        <f si="1" t="shared"/>
        <v>98.0</v>
      </c>
      <c r="I15" s="2" t="n">
        <f si="1" t="shared"/>
        <v>98.0</v>
      </c>
      <c r="J15" s="2" t="n">
        <f si="1" t="shared"/>
        <v>84.0</v>
      </c>
      <c r="K15" s="2" t="n">
        <f si="0" t="shared"/>
        <v>570.0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1296.0</v>
      </c>
      <c r="E16" s="2" t="n">
        <v>3665.0</v>
      </c>
      <c r="F16" s="2" t="n">
        <v>25766.0</v>
      </c>
      <c r="G16" s="2" t="n">
        <v>21553.0</v>
      </c>
      <c r="H16" s="2" t="n">
        <v>12611.0</v>
      </c>
      <c r="I16" s="2" t="n">
        <v>9066.0</v>
      </c>
      <c r="J16" s="2" t="n">
        <v>6065.0</v>
      </c>
      <c r="K16" s="2" t="n">
        <f si="0" t="shared"/>
        <v>80022.0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22.0</v>
      </c>
      <c r="E17" s="2" t="n">
        <f ref="E17:J17" si="2" t="shared">E18-E16-E3-E4-E5-E6-E7-E8</f>
        <v>150.0</v>
      </c>
      <c r="F17" s="2" t="n">
        <f si="2" t="shared"/>
        <v>372.0</v>
      </c>
      <c r="G17" s="2" t="n">
        <f si="2" t="shared"/>
        <v>217.0</v>
      </c>
      <c r="H17" s="2" t="n">
        <f si="2" t="shared"/>
        <v>186.0</v>
      </c>
      <c r="I17" s="2" t="n">
        <f si="2" t="shared"/>
        <v>121.0</v>
      </c>
      <c r="J17" s="2" t="n">
        <f si="2" t="shared"/>
        <v>45.0</v>
      </c>
      <c r="K17" s="2" t="n">
        <f si="0" t="shared"/>
        <v>1113.0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7243.0</v>
      </c>
      <c r="E18" s="2" t="n">
        <v>14904.0</v>
      </c>
      <c r="F18" s="2" t="n">
        <v>118691.0</v>
      </c>
      <c r="G18" s="2" t="n">
        <v>109087.0</v>
      </c>
      <c r="H18" s="2" t="n">
        <v>95038.0</v>
      </c>
      <c r="I18" s="2" t="n">
        <v>79827.0</v>
      </c>
      <c r="J18" s="2" t="n">
        <v>65202.0</v>
      </c>
      <c r="K18" s="2" t="n">
        <f si="0" t="shared"/>
        <v>489992.0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165.0</v>
      </c>
      <c r="E19" s="2" t="n">
        <v>81.0</v>
      </c>
      <c r="F19" s="2" t="n">
        <v>774.0</v>
      </c>
      <c r="G19" s="2" t="n">
        <v>1098.0</v>
      </c>
      <c r="H19" s="2" t="n">
        <v>788.0</v>
      </c>
      <c r="I19" s="2" t="n">
        <v>884.0</v>
      </c>
      <c r="J19" s="2" t="n">
        <v>656.0</v>
      </c>
      <c r="K19" s="2" t="n">
        <f si="0" t="shared"/>
        <v>4446.0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1053.0</v>
      </c>
      <c r="E20" s="2" t="n">
        <v>498.0</v>
      </c>
      <c r="F20" s="2" t="n">
        <v>3756.0</v>
      </c>
      <c r="G20" s="2" t="n">
        <v>5190.0</v>
      </c>
      <c r="H20" s="2" t="n">
        <v>5964.0</v>
      </c>
      <c r="I20" s="2" t="n">
        <v>6803.0</v>
      </c>
      <c r="J20" s="2" t="n">
        <v>5238.0</v>
      </c>
      <c r="K20" s="2" t="n">
        <f si="0" t="shared"/>
        <v>28502.0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0.0</v>
      </c>
      <c r="E21" s="2" t="n">
        <v>12.0</v>
      </c>
      <c r="F21" s="2" t="n">
        <v>45.0</v>
      </c>
      <c r="G21" s="2" t="n">
        <v>55.0</v>
      </c>
      <c r="H21" s="2" t="n">
        <v>52.0</v>
      </c>
      <c r="I21" s="2" t="n">
        <v>38.0</v>
      </c>
      <c r="J21" s="2" t="n">
        <v>18.0</v>
      </c>
      <c r="K21" s="2" t="n">
        <f si="0" t="shared"/>
        <v>220.0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9.0</v>
      </c>
      <c r="E22" s="2" t="n">
        <v>6.0</v>
      </c>
      <c r="F22" s="2" t="n">
        <v>46.0</v>
      </c>
      <c r="G22" s="2" t="n">
        <v>73.0</v>
      </c>
      <c r="H22" s="2" t="n">
        <v>63.0</v>
      </c>
      <c r="I22" s="2" t="n">
        <v>27.0</v>
      </c>
      <c r="J22" s="2" t="n">
        <v>18.0</v>
      </c>
      <c r="K22" s="2" t="n">
        <f si="0" t="shared"/>
        <v>242.0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5.0</v>
      </c>
      <c r="E23" s="2" t="n">
        <v>2.0</v>
      </c>
      <c r="F23" s="2" t="n">
        <v>16.0</v>
      </c>
      <c r="G23" s="2" t="n">
        <v>32.0</v>
      </c>
      <c r="H23" s="2" t="n">
        <v>22.0</v>
      </c>
      <c r="I23" s="2" t="n">
        <v>19.0</v>
      </c>
      <c r="J23" s="2" t="n">
        <v>7.0</v>
      </c>
      <c r="K23" s="2" t="n">
        <f si="0" t="shared"/>
        <v>103.0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7.0</v>
      </c>
      <c r="E24" s="2" t="n">
        <f ref="E24:J24" si="3" t="shared">E25-E19-E20-E21-E22-E23</f>
        <v>35.0</v>
      </c>
      <c r="F24" s="2" t="n">
        <f si="3" t="shared"/>
        <v>369.0</v>
      </c>
      <c r="G24" s="2" t="n">
        <f si="3" t="shared"/>
        <v>170.0</v>
      </c>
      <c r="H24" s="2" t="n">
        <f si="3" t="shared"/>
        <v>113.0</v>
      </c>
      <c r="I24" s="2" t="n">
        <f si="3" t="shared"/>
        <v>68.0</v>
      </c>
      <c r="J24" s="2" t="n">
        <f si="3" t="shared"/>
        <v>57.0</v>
      </c>
      <c r="K24" s="2" t="n">
        <f si="0" t="shared"/>
        <v>819.0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1239.0</v>
      </c>
      <c r="E25" s="2" t="n">
        <v>634.0</v>
      </c>
      <c r="F25" s="2" t="n">
        <v>5006.0</v>
      </c>
      <c r="G25" s="2" t="n">
        <v>6618.0</v>
      </c>
      <c r="H25" s="2" t="n">
        <v>7002.0</v>
      </c>
      <c r="I25" s="2" t="n">
        <v>7839.0</v>
      </c>
      <c r="J25" s="2" t="n">
        <v>5994.0</v>
      </c>
      <c r="K25" s="2" t="n">
        <f si="0" t="shared"/>
        <v>34332.0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2.0</v>
      </c>
      <c r="E26" s="2" t="n">
        <v>6.0</v>
      </c>
      <c r="F26" s="2" t="n">
        <v>94.0</v>
      </c>
      <c r="G26" s="2" t="n">
        <v>86.0</v>
      </c>
      <c r="H26" s="2" t="n">
        <v>93.0</v>
      </c>
      <c r="I26" s="2" t="n">
        <v>80.0</v>
      </c>
      <c r="J26" s="2" t="n">
        <v>53.0</v>
      </c>
      <c r="K26" s="2" t="n">
        <f si="0" t="shared"/>
        <v>414.0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36.0</v>
      </c>
      <c r="E27" s="2" t="n">
        <v>22.0</v>
      </c>
      <c r="F27" s="2" t="n">
        <v>618.0</v>
      </c>
      <c r="G27" s="2" t="n">
        <v>568.0</v>
      </c>
      <c r="H27" s="2" t="n">
        <v>492.0</v>
      </c>
      <c r="I27" s="2" t="n">
        <v>387.0</v>
      </c>
      <c r="J27" s="2" t="n">
        <v>198.0</v>
      </c>
      <c r="K27" s="2" t="n">
        <f si="0" t="shared"/>
        <v>2321.0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44.0</v>
      </c>
      <c r="E28" s="2" t="n">
        <v>90.0</v>
      </c>
      <c r="F28" s="2" t="n">
        <v>738.0</v>
      </c>
      <c r="G28" s="2" t="n">
        <v>730.0</v>
      </c>
      <c r="H28" s="2" t="n">
        <v>1034.0</v>
      </c>
      <c r="I28" s="2" t="n">
        <v>675.0</v>
      </c>
      <c r="J28" s="2" t="n">
        <v>281.0</v>
      </c>
      <c r="K28" s="2" t="n">
        <f si="0" t="shared"/>
        <v>3592.0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5.0</v>
      </c>
      <c r="E29" s="2" t="n">
        <v>11.0</v>
      </c>
      <c r="F29" s="2" t="n">
        <v>159.0</v>
      </c>
      <c r="G29" s="2" t="n">
        <v>261.0</v>
      </c>
      <c r="H29" s="2" t="n">
        <v>309.0</v>
      </c>
      <c r="I29" s="2" t="n">
        <v>190.0</v>
      </c>
      <c r="J29" s="2" t="n">
        <v>105.0</v>
      </c>
      <c r="K29" s="2" t="n">
        <f si="0" t="shared"/>
        <v>1040.0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26.0</v>
      </c>
      <c r="E30" s="2" t="n">
        <v>40.0</v>
      </c>
      <c r="F30" s="2" t="n">
        <v>282.0</v>
      </c>
      <c r="G30" s="2" t="n">
        <v>240.0</v>
      </c>
      <c r="H30" s="2" t="n">
        <v>284.0</v>
      </c>
      <c r="I30" s="2" t="n">
        <v>208.0</v>
      </c>
      <c r="J30" s="2" t="n">
        <v>90.0</v>
      </c>
      <c r="K30" s="2" t="n">
        <f si="0" t="shared"/>
        <v>1170.0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15.0</v>
      </c>
      <c r="E31" s="2" t="n">
        <v>9.0</v>
      </c>
      <c r="F31" s="2" t="n">
        <v>99.0</v>
      </c>
      <c r="G31" s="2" t="n">
        <v>135.0</v>
      </c>
      <c r="H31" s="2" t="n">
        <v>160.0</v>
      </c>
      <c r="I31" s="2" t="n">
        <v>105.0</v>
      </c>
      <c r="J31" s="2" t="n">
        <v>62.0</v>
      </c>
      <c r="K31" s="2" t="n">
        <f si="0" t="shared"/>
        <v>585.0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4.0</v>
      </c>
      <c r="E32" s="2" t="n">
        <v>5.0</v>
      </c>
      <c r="F32" s="2" t="n">
        <v>116.0</v>
      </c>
      <c r="G32" s="2" t="n">
        <v>167.0</v>
      </c>
      <c r="H32" s="2" t="n">
        <v>105.0</v>
      </c>
      <c r="I32" s="2" t="n">
        <v>58.0</v>
      </c>
      <c r="J32" s="2" t="n">
        <v>39.0</v>
      </c>
      <c r="K32" s="2" t="n">
        <f si="0" t="shared"/>
        <v>494.0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37.0</v>
      </c>
      <c r="E33" s="2" t="n">
        <v>46.0</v>
      </c>
      <c r="F33" s="2" t="n">
        <v>477.0</v>
      </c>
      <c r="G33" s="2" t="n">
        <v>694.0</v>
      </c>
      <c r="H33" s="2" t="n">
        <v>761.0</v>
      </c>
      <c r="I33" s="2" t="n">
        <v>644.0</v>
      </c>
      <c r="J33" s="2" t="n">
        <v>290.0</v>
      </c>
      <c r="K33" s="2" t="n">
        <f si="0" t="shared"/>
        <v>2949.0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6.0</v>
      </c>
      <c r="E34" s="2" t="n">
        <v>4.0</v>
      </c>
      <c r="F34" s="2" t="n">
        <v>97.0</v>
      </c>
      <c r="G34" s="2" t="n">
        <v>98.0</v>
      </c>
      <c r="H34" s="2" t="n">
        <v>87.0</v>
      </c>
      <c r="I34" s="2" t="n">
        <v>67.0</v>
      </c>
      <c r="J34" s="2" t="n">
        <v>47.0</v>
      </c>
      <c r="K34" s="2" t="n">
        <f si="0" t="shared"/>
        <v>406.0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0.0</v>
      </c>
      <c r="F35" s="2" t="n">
        <v>15.0</v>
      </c>
      <c r="G35" s="2" t="n">
        <v>30.0</v>
      </c>
      <c r="H35" s="2" t="n">
        <v>22.0</v>
      </c>
      <c r="I35" s="2" t="n">
        <v>31.0</v>
      </c>
      <c r="J35" s="2" t="n">
        <v>10.0</v>
      </c>
      <c r="K35" s="2" t="n">
        <f si="0" t="shared"/>
        <v>109.0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10.0</v>
      </c>
      <c r="E36" s="2" t="n">
        <v>8.0</v>
      </c>
      <c r="F36" s="2" t="n">
        <v>137.0</v>
      </c>
      <c r="G36" s="2" t="n">
        <v>125.0</v>
      </c>
      <c r="H36" s="2" t="n">
        <v>161.0</v>
      </c>
      <c r="I36" s="2" t="n">
        <v>103.0</v>
      </c>
      <c r="J36" s="2" t="n">
        <v>63.0</v>
      </c>
      <c r="K36" s="2" t="n">
        <f si="0" t="shared"/>
        <v>607.0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2.0</v>
      </c>
      <c r="E37" s="2" t="n">
        <v>22.0</v>
      </c>
      <c r="F37" s="2" t="n">
        <v>138.0</v>
      </c>
      <c r="G37" s="2" t="n">
        <v>137.0</v>
      </c>
      <c r="H37" s="2" t="n">
        <v>96.0</v>
      </c>
      <c r="I37" s="2" t="n">
        <v>52.0</v>
      </c>
      <c r="J37" s="2" t="n">
        <v>31.0</v>
      </c>
      <c r="K37" s="2" t="n">
        <f si="0" t="shared"/>
        <v>478.0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29.0</v>
      </c>
      <c r="E38" s="2" t="n">
        <f ref="E38:J38" si="4" t="shared">E39-E26-E27-E28-E29-E30-E31-E32-E33-E34-E35-E36-E37</f>
        <v>129.0</v>
      </c>
      <c r="F38" s="2" t="n">
        <f si="4" t="shared"/>
        <v>666.0</v>
      </c>
      <c r="G38" s="2" t="n">
        <f si="4" t="shared"/>
        <v>696.0</v>
      </c>
      <c r="H38" s="2" t="n">
        <f si="4" t="shared"/>
        <v>489.0</v>
      </c>
      <c r="I38" s="2" t="n">
        <f si="4" t="shared"/>
        <v>393.0</v>
      </c>
      <c r="J38" s="2" t="n">
        <f si="4" t="shared"/>
        <v>200.0</v>
      </c>
      <c r="K38" s="2" t="n">
        <f si="0" t="shared"/>
        <v>2602.0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217.0</v>
      </c>
      <c r="E39" s="2" t="n">
        <v>392.0</v>
      </c>
      <c r="F39" s="2" t="n">
        <v>3636.0</v>
      </c>
      <c r="G39" s="2" t="n">
        <v>3967.0</v>
      </c>
      <c r="H39" s="2" t="n">
        <v>4093.0</v>
      </c>
      <c r="I39" s="2" t="n">
        <v>2993.0</v>
      </c>
      <c r="J39" s="2" t="n">
        <v>1469.0</v>
      </c>
      <c r="K39" s="2" t="n">
        <f si="0" t="shared"/>
        <v>16767.0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309.0</v>
      </c>
      <c r="E40" s="2" t="n">
        <v>294.0</v>
      </c>
      <c r="F40" s="2" t="n">
        <v>617.0</v>
      </c>
      <c r="G40" s="2" t="n">
        <v>1129.0</v>
      </c>
      <c r="H40" s="2" t="n">
        <v>992.0</v>
      </c>
      <c r="I40" s="2" t="n">
        <v>928.0</v>
      </c>
      <c r="J40" s="2" t="n">
        <v>729.0</v>
      </c>
      <c r="K40" s="2" t="n">
        <f si="0" t="shared"/>
        <v>4998.0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51.0</v>
      </c>
      <c r="E41" s="2" t="n">
        <v>20.0</v>
      </c>
      <c r="F41" s="2" t="n">
        <v>84.0</v>
      </c>
      <c r="G41" s="2" t="n">
        <v>212.0</v>
      </c>
      <c r="H41" s="2" t="n">
        <v>154.0</v>
      </c>
      <c r="I41" s="2" t="n">
        <v>170.0</v>
      </c>
      <c r="J41" s="2" t="n">
        <v>115.0</v>
      </c>
      <c r="K41" s="2" t="n">
        <f si="0" t="shared"/>
        <v>806.0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1.0</v>
      </c>
      <c r="E42" s="2" t="n">
        <f ref="E42:J42" si="5" t="shared">E43-E40-E41</f>
        <v>6.0</v>
      </c>
      <c r="F42" s="2" t="n">
        <f si="5" t="shared"/>
        <v>44.0</v>
      </c>
      <c r="G42" s="2" t="n">
        <f si="5" t="shared"/>
        <v>23.0</v>
      </c>
      <c r="H42" s="2" t="n">
        <f si="5" t="shared"/>
        <v>20.0</v>
      </c>
      <c r="I42" s="2" t="n">
        <f si="5" t="shared"/>
        <v>26.0</v>
      </c>
      <c r="J42" s="2" t="n">
        <f si="5" t="shared"/>
        <v>13.0</v>
      </c>
      <c r="K42" s="2" t="n">
        <f si="0" t="shared"/>
        <v>133.0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361.0</v>
      </c>
      <c r="E43" s="2" t="n">
        <v>320.0</v>
      </c>
      <c r="F43" s="2" t="n">
        <v>745.0</v>
      </c>
      <c r="G43" s="2" t="n">
        <v>1364.0</v>
      </c>
      <c r="H43" s="2" t="n">
        <v>1166.0</v>
      </c>
      <c r="I43" s="2" t="n">
        <v>1124.0</v>
      </c>
      <c r="J43" s="2" t="n">
        <v>857.0</v>
      </c>
      <c r="K43" s="2" t="n">
        <f si="0" t="shared"/>
        <v>5937.0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15.0</v>
      </c>
      <c r="E44" s="2" t="n">
        <v>5.0</v>
      </c>
      <c r="F44" s="2" t="n">
        <v>51.0</v>
      </c>
      <c r="G44" s="2" t="n">
        <v>72.0</v>
      </c>
      <c r="H44" s="2" t="n">
        <v>66.0</v>
      </c>
      <c r="I44" s="2" t="n">
        <v>43.0</v>
      </c>
      <c r="J44" s="2" t="n">
        <v>22.0</v>
      </c>
      <c r="K44" s="2" t="n">
        <f si="0" t="shared"/>
        <v>274.0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1.0</v>
      </c>
      <c r="E45" s="2" t="n">
        <f ref="E45:J45" si="6" t="shared">E46-E44</f>
        <v>11.0</v>
      </c>
      <c r="F45" s="2" t="n">
        <f si="6" t="shared"/>
        <v>155.0</v>
      </c>
      <c r="G45" s="2" t="n">
        <f si="6" t="shared"/>
        <v>182.0</v>
      </c>
      <c r="H45" s="2" t="n">
        <f si="6" t="shared"/>
        <v>124.0</v>
      </c>
      <c r="I45" s="2" t="n">
        <f si="6" t="shared"/>
        <v>111.0</v>
      </c>
      <c r="J45" s="2" t="n">
        <f si="6" t="shared"/>
        <v>24.0</v>
      </c>
      <c r="K45" s="2" t="n">
        <f si="0" t="shared"/>
        <v>608.0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16.0</v>
      </c>
      <c r="E46" s="2" t="n">
        <v>16.0</v>
      </c>
      <c r="F46" s="2" t="n">
        <v>206.0</v>
      </c>
      <c r="G46" s="2" t="n">
        <v>254.0</v>
      </c>
      <c r="H46" s="2" t="n">
        <v>190.0</v>
      </c>
      <c r="I46" s="2" t="n">
        <v>154.0</v>
      </c>
      <c r="J46" s="2" t="n">
        <v>46.0</v>
      </c>
      <c r="K46" s="2" t="n">
        <f si="0" t="shared"/>
        <v>882.0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56.0</v>
      </c>
      <c r="E47" s="2" t="n">
        <v>56.0</v>
      </c>
      <c r="F47" s="2" t="n">
        <v>396.0</v>
      </c>
      <c r="G47" s="2" t="n">
        <v>736.0</v>
      </c>
      <c r="H47" s="2" t="n">
        <v>806.0</v>
      </c>
      <c r="I47" s="2" t="n">
        <v>650.0</v>
      </c>
      <c r="J47" s="2" t="n">
        <v>291.0</v>
      </c>
      <c r="K47" s="2" t="n">
        <f si="0" t="shared"/>
        <v>2991.0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9132.0</v>
      </c>
      <c r="E48" s="2" t="n">
        <f ref="E48:J48" si="7" t="shared">E47+E46+E43+E39+E25+E18</f>
        <v>16322.0</v>
      </c>
      <c r="F48" s="2" t="n">
        <f si="7" t="shared"/>
        <v>128680.0</v>
      </c>
      <c r="G48" s="2" t="n">
        <f si="7" t="shared"/>
        <v>122026.0</v>
      </c>
      <c r="H48" s="2" t="n">
        <f si="7" t="shared"/>
        <v>108295.0</v>
      </c>
      <c r="I48" s="2" t="n">
        <f si="7" t="shared"/>
        <v>92587.0</v>
      </c>
      <c r="J48" s="2" t="n">
        <f si="7" t="shared"/>
        <v>73859.0</v>
      </c>
      <c r="K48" s="2" t="n">
        <f si="0" t="shared"/>
        <v>550901.0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