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<sst xmlns="http://schemas.openxmlformats.org/spreadsheetml/2006/main" count="109" uniqueCount="64">
  <si>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</si>
  <si>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</si>
  <si>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</si>
  <si>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</si>
  <si>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</si>
  <si>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</si>
  <si>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</si>
  <si>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</si>
  <si>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</si>
  <si>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</si>
  <si>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</si>
  <si>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</si>
  <si>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</si>
  <si>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</si>
  <si>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</si>
  <si>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</si>
  <si>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</si>
  <si>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</si>
  <si>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</si>
  <si>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</si>
  <si>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</si>
  <si>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</si>
  <si>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</si>
  <si>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</si>
  <si>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</si>
  <si>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</si>
  <si>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</si>
  <si>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</si>
  <si>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</si>
  <si>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</si>
  <si>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</si>
  <si>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</si>
  <si>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</si>
  <si>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</si>
  <si>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</si>
  <si>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</si>
  <si>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</si>
  <si>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</si>
  <si>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</si>
  <si>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</si>
  <si>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</si>
  <si>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</si>
  <si>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</si>
  <si>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</si>
  <si>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</si>
  <si>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</si>
  <si>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</si>
  <si>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</si>
  <si>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</si>
  <si>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</si>
  <si>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</si>
  <si>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</si>
  <si>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</si>
  <si>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</si>
  <si>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</si>
  <si>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</si>
  <si>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</si>
  <si>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</si>
  <si>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</si>
  <si>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</si>
  <si>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</si>
  <si>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</si>
  <si>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102年1月來臺旅客人次－按年齡分
Table 1-5   Visitor Arrivals by Age,
January,2013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</si>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</sst>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1022.0</v>
      </c>
      <c r="E3" s="2" t="n">
        <v>1755.0</v>
      </c>
      <c r="F3" s="2" t="n">
        <v>14914.0</v>
      </c>
      <c r="G3" s="2" t="n">
        <v>13556.0</v>
      </c>
      <c r="H3" s="2" t="n">
        <v>10923.0</v>
      </c>
      <c r="I3" s="2" t="n">
        <v>9294.0</v>
      </c>
      <c r="J3" s="2" t="n">
        <v>5186.0</v>
      </c>
      <c r="K3" s="2" t="n">
        <f>SUM(D3:J3)</f>
        <v>56650.0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5417.0</v>
      </c>
      <c r="E4" s="2" t="n">
        <v>10224.0</v>
      </c>
      <c r="F4" s="2" t="n">
        <v>29337.0</v>
      </c>
      <c r="G4" s="2" t="n">
        <v>42601.0</v>
      </c>
      <c r="H4" s="2" t="n">
        <v>43406.0</v>
      </c>
      <c r="I4" s="2" t="n">
        <v>35391.0</v>
      </c>
      <c r="J4" s="2" t="n">
        <v>29012.0</v>
      </c>
      <c r="K4" s="2" t="n">
        <f ref="K4:K48" si="0" t="shared">SUM(D4:J4)</f>
        <v>195388.0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1935.0</v>
      </c>
      <c r="E5" s="2" t="n">
        <v>3216.0</v>
      </c>
      <c r="F5" s="2" t="n">
        <v>14014.0</v>
      </c>
      <c r="G5" s="2" t="n">
        <v>20956.0</v>
      </c>
      <c r="H5" s="2" t="n">
        <v>22809.0</v>
      </c>
      <c r="I5" s="2" t="n">
        <v>20531.0</v>
      </c>
      <c r="J5" s="2" t="n">
        <v>25411.0</v>
      </c>
      <c r="K5" s="2" t="n">
        <f si="0" t="shared"/>
        <v>108872.0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560.0</v>
      </c>
      <c r="E6" s="2" t="n">
        <v>2971.0</v>
      </c>
      <c r="F6" s="2" t="n">
        <v>4484.0</v>
      </c>
      <c r="G6" s="2" t="n">
        <v>5343.0</v>
      </c>
      <c r="H6" s="2" t="n">
        <v>6861.0</v>
      </c>
      <c r="I6" s="2" t="n">
        <v>7400.0</v>
      </c>
      <c r="J6" s="2" t="n">
        <v>3510.0</v>
      </c>
      <c r="K6" s="2" t="n">
        <f si="0" t="shared"/>
        <v>31129.0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35.0</v>
      </c>
      <c r="F7" s="2" t="n">
        <v>265.0</v>
      </c>
      <c r="G7" s="2" t="n">
        <v>600.0</v>
      </c>
      <c r="H7" s="2" t="n">
        <v>459.0</v>
      </c>
      <c r="I7" s="2" t="n">
        <v>226.0</v>
      </c>
      <c r="J7" s="2" t="n">
        <v>107.0</v>
      </c>
      <c r="K7" s="2" t="n">
        <f si="0" t="shared"/>
        <v>1710.0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23.0</v>
      </c>
      <c r="F8" s="2" t="n">
        <v>94.0</v>
      </c>
      <c r="G8" s="2" t="n">
        <v>267.0</v>
      </c>
      <c r="H8" s="2" t="n">
        <v>266.0</v>
      </c>
      <c r="I8" s="2" t="n">
        <v>179.0</v>
      </c>
      <c r="J8" s="2" t="n">
        <v>115.0</v>
      </c>
      <c r="K8" s="2" t="n">
        <f si="0" t="shared"/>
        <v>964.0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365.0</v>
      </c>
      <c r="E9" s="2" t="n">
        <v>707.0</v>
      </c>
      <c r="F9" s="2" t="n">
        <v>5101.0</v>
      </c>
      <c r="G9" s="2" t="n">
        <v>4550.0</v>
      </c>
      <c r="H9" s="2" t="n">
        <v>2786.0</v>
      </c>
      <c r="I9" s="2" t="n">
        <v>2179.0</v>
      </c>
      <c r="J9" s="2" t="n">
        <v>1344.0</v>
      </c>
      <c r="K9" s="2" t="n">
        <f si="0" t="shared"/>
        <v>17032.0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382.0</v>
      </c>
      <c r="E10" s="2" t="n">
        <v>699.0</v>
      </c>
      <c r="F10" s="2" t="n">
        <v>5017.0</v>
      </c>
      <c r="G10" s="2" t="n">
        <v>5334.0</v>
      </c>
      <c r="H10" s="2" t="n">
        <v>4357.0</v>
      </c>
      <c r="I10" s="2" t="n">
        <v>3281.0</v>
      </c>
      <c r="J10" s="2" t="n">
        <v>1576.0</v>
      </c>
      <c r="K10" s="2" t="n">
        <f si="0" t="shared"/>
        <v>20646.0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75.0</v>
      </c>
      <c r="E11" s="2" t="n">
        <v>244.0</v>
      </c>
      <c r="F11" s="2" t="n">
        <v>4455.0</v>
      </c>
      <c r="G11" s="2" t="n">
        <v>4883.0</v>
      </c>
      <c r="H11" s="2" t="n">
        <v>1443.0</v>
      </c>
      <c r="I11" s="2" t="n">
        <v>692.0</v>
      </c>
      <c r="J11" s="2" t="n">
        <v>575.0</v>
      </c>
      <c r="K11" s="2" t="n">
        <f si="0" t="shared"/>
        <v>12367.0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77.0</v>
      </c>
      <c r="E12" s="2" t="n">
        <v>73.0</v>
      </c>
      <c r="F12" s="2" t="n">
        <v>2111.0</v>
      </c>
      <c r="G12" s="2" t="n">
        <v>3289.0</v>
      </c>
      <c r="H12" s="2" t="n">
        <v>1360.0</v>
      </c>
      <c r="I12" s="2" t="n">
        <v>702.0</v>
      </c>
      <c r="J12" s="2" t="n">
        <v>472.0</v>
      </c>
      <c r="K12" s="2" t="n">
        <f si="0" t="shared"/>
        <v>8084.0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65.0</v>
      </c>
      <c r="E13" s="2" t="n">
        <v>83.0</v>
      </c>
      <c r="F13" s="2" t="n">
        <v>740.0</v>
      </c>
      <c r="G13" s="2" t="n">
        <v>1597.0</v>
      </c>
      <c r="H13" s="2" t="n">
        <v>1147.0</v>
      </c>
      <c r="I13" s="2" t="n">
        <v>565.0</v>
      </c>
      <c r="J13" s="2" t="n">
        <v>418.0</v>
      </c>
      <c r="K13" s="2" t="n">
        <f si="0" t="shared"/>
        <v>4615.0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55.0</v>
      </c>
      <c r="E14" s="2" t="n">
        <v>160.0</v>
      </c>
      <c r="F14" s="2" t="n">
        <v>2137.0</v>
      </c>
      <c r="G14" s="2" t="n">
        <v>1410.0</v>
      </c>
      <c r="H14" s="2" t="n">
        <v>642.0</v>
      </c>
      <c r="I14" s="2" t="n">
        <v>474.0</v>
      </c>
      <c r="J14" s="2" t="n">
        <v>265.0</v>
      </c>
      <c r="K14" s="2" t="n">
        <f si="0" t="shared"/>
        <v>5143.0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10.0</v>
      </c>
      <c r="F15" s="2" t="n">
        <f si="1" t="shared"/>
        <v>106.0</v>
      </c>
      <c r="G15" s="2" t="n">
        <f si="1" t="shared"/>
        <v>125.0</v>
      </c>
      <c r="H15" s="2" t="n">
        <f si="1" t="shared"/>
        <v>82.0</v>
      </c>
      <c r="I15" s="2" t="n">
        <f si="1" t="shared"/>
        <v>76.0</v>
      </c>
      <c r="J15" s="2" t="n">
        <f si="1" t="shared"/>
        <v>73.0</v>
      </c>
      <c r="K15" s="2" t="n">
        <f si="0" t="shared"/>
        <v>476.0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1023.0</v>
      </c>
      <c r="E16" s="2" t="n">
        <v>1976.0</v>
      </c>
      <c r="F16" s="2" t="n">
        <v>19667.0</v>
      </c>
      <c r="G16" s="2" t="n">
        <v>21188.0</v>
      </c>
      <c r="H16" s="2" t="n">
        <v>11817.0</v>
      </c>
      <c r="I16" s="2" t="n">
        <v>7969.0</v>
      </c>
      <c r="J16" s="2" t="n">
        <v>4723.0</v>
      </c>
      <c r="K16" s="2" t="n">
        <f si="0" t="shared"/>
        <v>68363.0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5.0</v>
      </c>
      <c r="E17" s="2" t="n">
        <f ref="E17:J17" si="2" t="shared">E18-E16-E3-E4-E5-E6-E7-E8</f>
        <v>15.0</v>
      </c>
      <c r="F17" s="2" t="n">
        <f si="2" t="shared"/>
        <v>65.0</v>
      </c>
      <c r="G17" s="2" t="n">
        <f si="2" t="shared"/>
        <v>139.0</v>
      </c>
      <c r="H17" s="2" t="n">
        <f si="2" t="shared"/>
        <v>150.0</v>
      </c>
      <c r="I17" s="2" t="n">
        <f si="2" t="shared"/>
        <v>82.0</v>
      </c>
      <c r="J17" s="2" t="n">
        <f si="2" t="shared"/>
        <v>34.0</v>
      </c>
      <c r="K17" s="2" t="n">
        <f si="0" t="shared"/>
        <v>490.0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10000.0</v>
      </c>
      <c r="E18" s="2" t="n">
        <v>20215.0</v>
      </c>
      <c r="F18" s="2" t="n">
        <v>82840.0</v>
      </c>
      <c r="G18" s="2" t="n">
        <v>104650.0</v>
      </c>
      <c r="H18" s="2" t="n">
        <v>96691.0</v>
      </c>
      <c r="I18" s="2" t="n">
        <v>81072.0</v>
      </c>
      <c r="J18" s="2" t="n">
        <v>68098.0</v>
      </c>
      <c r="K18" s="2" t="n">
        <f si="0" t="shared"/>
        <v>463566.0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238.0</v>
      </c>
      <c r="E19" s="2" t="n">
        <v>173.0</v>
      </c>
      <c r="F19" s="2" t="n">
        <v>847.0</v>
      </c>
      <c r="G19" s="2" t="n">
        <v>1174.0</v>
      </c>
      <c r="H19" s="2" t="n">
        <v>880.0</v>
      </c>
      <c r="I19" s="2" t="n">
        <v>933.0</v>
      </c>
      <c r="J19" s="2" t="n">
        <v>875.0</v>
      </c>
      <c r="K19" s="2" t="n">
        <f si="0" t="shared"/>
        <v>5120.0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1370.0</v>
      </c>
      <c r="E20" s="2" t="n">
        <v>839.0</v>
      </c>
      <c r="F20" s="2" t="n">
        <v>4140.0</v>
      </c>
      <c r="G20" s="2" t="n">
        <v>5406.0</v>
      </c>
      <c r="H20" s="2" t="n">
        <v>6040.0</v>
      </c>
      <c r="I20" s="2" t="n">
        <v>6734.0</v>
      </c>
      <c r="J20" s="2" t="n">
        <v>5174.0</v>
      </c>
      <c r="K20" s="2" t="n">
        <f si="0" t="shared"/>
        <v>29703.0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10.0</v>
      </c>
      <c r="E21" s="2" t="n">
        <v>9.0</v>
      </c>
      <c r="F21" s="2" t="n">
        <v>33.0</v>
      </c>
      <c r="G21" s="2" t="n">
        <v>46.0</v>
      </c>
      <c r="H21" s="2" t="n">
        <v>35.0</v>
      </c>
      <c r="I21" s="2" t="n">
        <v>17.0</v>
      </c>
      <c r="J21" s="2" t="n">
        <v>7.0</v>
      </c>
      <c r="K21" s="2" t="n">
        <f si="0" t="shared"/>
        <v>157.0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22.0</v>
      </c>
      <c r="E22" s="2" t="n">
        <v>38.0</v>
      </c>
      <c r="F22" s="2" t="n">
        <v>99.0</v>
      </c>
      <c r="G22" s="2" t="n">
        <v>94.0</v>
      </c>
      <c r="H22" s="2" t="n">
        <v>49.0</v>
      </c>
      <c r="I22" s="2" t="n">
        <v>36.0</v>
      </c>
      <c r="J22" s="2" t="n">
        <v>16.0</v>
      </c>
      <c r="K22" s="2" t="n">
        <f si="0" t="shared"/>
        <v>354.0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12.0</v>
      </c>
      <c r="E23" s="2" t="n">
        <v>32.0</v>
      </c>
      <c r="F23" s="2" t="n">
        <v>18.0</v>
      </c>
      <c r="G23" s="2" t="n">
        <v>11.0</v>
      </c>
      <c r="H23" s="2" t="n">
        <v>8.0</v>
      </c>
      <c r="I23" s="2" t="n">
        <v>17.0</v>
      </c>
      <c r="J23" s="2" t="n">
        <v>5.0</v>
      </c>
      <c r="K23" s="2" t="n">
        <f si="0" t="shared"/>
        <v>103.0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12.0</v>
      </c>
      <c r="E24" s="2" t="n">
        <f ref="E24:J24" si="3" t="shared">E25-E19-E20-E21-E22-E23</f>
        <v>98.0</v>
      </c>
      <c r="F24" s="2" t="n">
        <f si="3" t="shared"/>
        <v>166.0</v>
      </c>
      <c r="G24" s="2" t="n">
        <f si="3" t="shared"/>
        <v>111.0</v>
      </c>
      <c r="H24" s="2" t="n">
        <f si="3" t="shared"/>
        <v>91.0</v>
      </c>
      <c r="I24" s="2" t="n">
        <f si="3" t="shared"/>
        <v>76.0</v>
      </c>
      <c r="J24" s="2" t="n">
        <f si="3" t="shared"/>
        <v>42.0</v>
      </c>
      <c r="K24" s="2" t="n">
        <f si="0" t="shared"/>
        <v>596.0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1664.0</v>
      </c>
      <c r="E25" s="2" t="n">
        <v>1189.0</v>
      </c>
      <c r="F25" s="2" t="n">
        <v>5303.0</v>
      </c>
      <c r="G25" s="2" t="n">
        <v>6842.0</v>
      </c>
      <c r="H25" s="2" t="n">
        <v>7103.0</v>
      </c>
      <c r="I25" s="2" t="n">
        <v>7813.0</v>
      </c>
      <c r="J25" s="2" t="n">
        <v>6119.0</v>
      </c>
      <c r="K25" s="2" t="n">
        <f si="0" t="shared"/>
        <v>36033.0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2.0</v>
      </c>
      <c r="F26" s="2" t="n">
        <v>45.0</v>
      </c>
      <c r="G26" s="2" t="n">
        <v>60.0</v>
      </c>
      <c r="H26" s="2" t="n">
        <v>89.0</v>
      </c>
      <c r="I26" s="2" t="n">
        <v>73.0</v>
      </c>
      <c r="J26" s="2" t="n">
        <v>35.0</v>
      </c>
      <c r="K26" s="2" t="n">
        <f si="0" t="shared"/>
        <v>316.0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90.0</v>
      </c>
      <c r="E27" s="2" t="n">
        <v>40.0</v>
      </c>
      <c r="F27" s="2" t="n">
        <v>472.0</v>
      </c>
      <c r="G27" s="2" t="n">
        <v>524.0</v>
      </c>
      <c r="H27" s="2" t="n">
        <v>533.0</v>
      </c>
      <c r="I27" s="2" t="n">
        <v>355.0</v>
      </c>
      <c r="J27" s="2" t="n">
        <v>203.0</v>
      </c>
      <c r="K27" s="2" t="n">
        <f si="0" t="shared"/>
        <v>2217.0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79.0</v>
      </c>
      <c r="E28" s="2" t="n">
        <v>61.0</v>
      </c>
      <c r="F28" s="2" t="n">
        <v>544.0</v>
      </c>
      <c r="G28" s="2" t="n">
        <v>773.0</v>
      </c>
      <c r="H28" s="2" t="n">
        <v>977.0</v>
      </c>
      <c r="I28" s="2" t="n">
        <v>662.0</v>
      </c>
      <c r="J28" s="2" t="n">
        <v>334.0</v>
      </c>
      <c r="K28" s="2" t="n">
        <f si="0" t="shared"/>
        <v>3430.0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5.0</v>
      </c>
      <c r="F29" s="2" t="n">
        <v>117.0</v>
      </c>
      <c r="G29" s="2" t="n">
        <v>251.0</v>
      </c>
      <c r="H29" s="2" t="n">
        <v>253.0</v>
      </c>
      <c r="I29" s="2" t="n">
        <v>185.0</v>
      </c>
      <c r="J29" s="2" t="n">
        <v>89.0</v>
      </c>
      <c r="K29" s="2" t="n">
        <f si="0" t="shared"/>
        <v>915.0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46.0</v>
      </c>
      <c r="F30" s="2" t="n">
        <v>273.0</v>
      </c>
      <c r="G30" s="2" t="n">
        <v>244.0</v>
      </c>
      <c r="H30" s="2" t="n">
        <v>321.0</v>
      </c>
      <c r="I30" s="2" t="n">
        <v>262.0</v>
      </c>
      <c r="J30" s="2" t="n">
        <v>133.0</v>
      </c>
      <c r="K30" s="2" t="n">
        <f si="0" t="shared"/>
        <v>1306.0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17.0</v>
      </c>
      <c r="E31" s="2" t="n">
        <v>5.0</v>
      </c>
      <c r="F31" s="2" t="n">
        <v>69.0</v>
      </c>
      <c r="G31" s="2" t="n">
        <v>110.0</v>
      </c>
      <c r="H31" s="2" t="n">
        <v>146.0</v>
      </c>
      <c r="I31" s="2" t="n">
        <v>109.0</v>
      </c>
      <c r="J31" s="2" t="n">
        <v>52.0</v>
      </c>
      <c r="K31" s="2" t="n">
        <f si="0" t="shared"/>
        <v>508.0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8.0</v>
      </c>
      <c r="F32" s="2" t="n">
        <v>89.0</v>
      </c>
      <c r="G32" s="2" t="n">
        <v>141.0</v>
      </c>
      <c r="H32" s="2" t="n">
        <v>98.0</v>
      </c>
      <c r="I32" s="2" t="n">
        <v>73.0</v>
      </c>
      <c r="J32" s="2" t="n">
        <v>27.0</v>
      </c>
      <c r="K32" s="2" t="n">
        <f si="0" t="shared"/>
        <v>442.0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54.0</v>
      </c>
      <c r="E33" s="2" t="n">
        <v>38.0</v>
      </c>
      <c r="F33" s="2" t="n">
        <v>391.0</v>
      </c>
      <c r="G33" s="2" t="n">
        <v>652.0</v>
      </c>
      <c r="H33" s="2" t="n">
        <v>695.0</v>
      </c>
      <c r="I33" s="2" t="n">
        <v>681.0</v>
      </c>
      <c r="J33" s="2" t="n">
        <v>358.0</v>
      </c>
      <c r="K33" s="2" t="n">
        <f si="0" t="shared"/>
        <v>2869.0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13.0</v>
      </c>
      <c r="E34" s="2" t="n">
        <v>12.0</v>
      </c>
      <c r="F34" s="2" t="n">
        <v>59.0</v>
      </c>
      <c r="G34" s="2" t="n">
        <v>98.0</v>
      </c>
      <c r="H34" s="2" t="n">
        <v>94.0</v>
      </c>
      <c r="I34" s="2" t="n">
        <v>100.0</v>
      </c>
      <c r="J34" s="2" t="n">
        <v>66.0</v>
      </c>
      <c r="K34" s="2" t="n">
        <f si="0" t="shared"/>
        <v>442.0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7.0</v>
      </c>
      <c r="G35" s="2" t="n">
        <v>25.0</v>
      </c>
      <c r="H35" s="2" t="n">
        <v>22.0</v>
      </c>
      <c r="I35" s="2" t="n">
        <v>15.0</v>
      </c>
      <c r="J35" s="2" t="n">
        <v>13.0</v>
      </c>
      <c r="K35" s="2" t="n">
        <f si="0" t="shared"/>
        <v>83.0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31.0</v>
      </c>
      <c r="E36" s="2" t="n">
        <v>18.0</v>
      </c>
      <c r="F36" s="2" t="n">
        <v>107.0</v>
      </c>
      <c r="G36" s="2" t="n">
        <v>98.0</v>
      </c>
      <c r="H36" s="2" t="n">
        <v>143.0</v>
      </c>
      <c r="I36" s="2" t="n">
        <v>115.0</v>
      </c>
      <c r="J36" s="2" t="n">
        <v>58.0</v>
      </c>
      <c r="K36" s="2" t="n">
        <f si="0" t="shared"/>
        <v>570.0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19.0</v>
      </c>
      <c r="F37" s="2" t="n">
        <v>93.0</v>
      </c>
      <c r="G37" s="2" t="n">
        <v>135.0</v>
      </c>
      <c r="H37" s="2" t="n">
        <v>99.0</v>
      </c>
      <c r="I37" s="2" t="n">
        <v>61.0</v>
      </c>
      <c r="J37" s="2" t="n">
        <v>28.0</v>
      </c>
      <c r="K37" s="2" t="n">
        <f si="0" t="shared"/>
        <v>440.0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30.0</v>
      </c>
      <c r="E38" s="2" t="n">
        <f ref="E38:J38" si="4" t="shared">E39-E26-E27-E28-E29-E30-E31-E32-E33-E34-E35-E36-E37</f>
        <v>43.0</v>
      </c>
      <c r="F38" s="2" t="n">
        <f si="4" t="shared"/>
        <v>404.0</v>
      </c>
      <c r="G38" s="2" t="n">
        <f si="4" t="shared"/>
        <v>600.0</v>
      </c>
      <c r="H38" s="2" t="n">
        <f si="4" t="shared"/>
        <v>415.0</v>
      </c>
      <c r="I38" s="2" t="n">
        <f si="4" t="shared"/>
        <v>312.0</v>
      </c>
      <c r="J38" s="2" t="n">
        <f si="4" t="shared"/>
        <v>153.0</v>
      </c>
      <c r="K38" s="2" t="n">
        <f si="0" t="shared"/>
        <v>1957.0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380.0</v>
      </c>
      <c r="E39" s="2" t="n">
        <v>297.0</v>
      </c>
      <c r="F39" s="2" t="n">
        <v>2670.0</v>
      </c>
      <c r="G39" s="2" t="n">
        <v>3711.0</v>
      </c>
      <c r="H39" s="2" t="n">
        <v>3885.0</v>
      </c>
      <c r="I39" s="2" t="n">
        <v>3003.0</v>
      </c>
      <c r="J39" s="2" t="n">
        <v>1549.0</v>
      </c>
      <c r="K39" s="2" t="n">
        <f si="0" t="shared"/>
        <v>15495.0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425.0</v>
      </c>
      <c r="E40" s="2" t="n">
        <v>736.0</v>
      </c>
      <c r="F40" s="2" t="n">
        <v>1280.0</v>
      </c>
      <c r="G40" s="2" t="n">
        <v>1298.0</v>
      </c>
      <c r="H40" s="2" t="n">
        <v>1048.0</v>
      </c>
      <c r="I40" s="2" t="n">
        <v>1178.0</v>
      </c>
      <c r="J40" s="2" t="n">
        <v>639.0</v>
      </c>
      <c r="K40" s="2" t="n">
        <f si="0" t="shared"/>
        <v>6604.0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64.0</v>
      </c>
      <c r="E41" s="2" t="n">
        <v>112.0</v>
      </c>
      <c r="F41" s="2" t="n">
        <v>174.0</v>
      </c>
      <c r="G41" s="2" t="n">
        <v>201.0</v>
      </c>
      <c r="H41" s="2" t="n">
        <v>160.0</v>
      </c>
      <c r="I41" s="2" t="n">
        <v>124.0</v>
      </c>
      <c r="J41" s="2" t="n">
        <v>76.0</v>
      </c>
      <c r="K41" s="2" t="n">
        <f si="0" t="shared"/>
        <v>911.0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7.0</v>
      </c>
      <c r="G42" s="2" t="n">
        <f si="5" t="shared"/>
        <v>7.0</v>
      </c>
      <c r="H42" s="2" t="n">
        <f si="5" t="shared"/>
        <v>17.0</v>
      </c>
      <c r="I42" s="2" t="n">
        <f si="5" t="shared"/>
        <v>9.0</v>
      </c>
      <c r="J42" s="2" t="n">
        <f si="5" t="shared"/>
        <v>8.0</v>
      </c>
      <c r="K42" s="2" t="n">
        <f si="0" t="shared"/>
        <v>52.0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490.0</v>
      </c>
      <c r="E43" s="2" t="n">
        <v>851.0</v>
      </c>
      <c r="F43" s="2" t="n">
        <v>1461.0</v>
      </c>
      <c r="G43" s="2" t="n">
        <v>1506.0</v>
      </c>
      <c r="H43" s="2" t="n">
        <v>1225.0</v>
      </c>
      <c r="I43" s="2" t="n">
        <v>1311.0</v>
      </c>
      <c r="J43" s="2" t="n">
        <v>723.0</v>
      </c>
      <c r="K43" s="2" t="n">
        <f si="0" t="shared"/>
        <v>7567.0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20.0</v>
      </c>
      <c r="E44" s="2" t="n">
        <v>14.0</v>
      </c>
      <c r="F44" s="2" t="n">
        <v>66.0</v>
      </c>
      <c r="G44" s="2" t="n">
        <v>86.0</v>
      </c>
      <c r="H44" s="2" t="n">
        <v>79.0</v>
      </c>
      <c r="I44" s="2" t="n">
        <v>30.0</v>
      </c>
      <c r="J44" s="2" t="n">
        <v>21.0</v>
      </c>
      <c r="K44" s="2" t="n">
        <f si="0" t="shared"/>
        <v>316.0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10.0</v>
      </c>
      <c r="F45" s="2" t="n">
        <f si="6" t="shared"/>
        <v>47.0</v>
      </c>
      <c r="G45" s="2" t="n">
        <f si="6" t="shared"/>
        <v>74.0</v>
      </c>
      <c r="H45" s="2" t="n">
        <f si="6" t="shared"/>
        <v>60.0</v>
      </c>
      <c r="I45" s="2" t="n">
        <f si="6" t="shared"/>
        <v>43.0</v>
      </c>
      <c r="J45" s="2" t="n">
        <f si="6" t="shared"/>
        <v>24.0</v>
      </c>
      <c r="K45" s="2" t="n">
        <f si="0" t="shared"/>
        <v>258.0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24.0</v>
      </c>
      <c r="F46" s="2" t="n">
        <v>113.0</v>
      </c>
      <c r="G46" s="2" t="n">
        <v>160.0</v>
      </c>
      <c r="H46" s="2" t="n">
        <v>139.0</v>
      </c>
      <c r="I46" s="2" t="n">
        <v>73.0</v>
      </c>
      <c r="J46" s="2" t="n">
        <v>45.0</v>
      </c>
      <c r="K46" s="2" t="n">
        <f si="0" t="shared"/>
        <v>574.0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97.0</v>
      </c>
      <c r="E47" s="2" t="n">
        <v>157.0</v>
      </c>
      <c r="F47" s="2" t="n">
        <v>510.0</v>
      </c>
      <c r="G47" s="2" t="n">
        <v>961.0</v>
      </c>
      <c r="H47" s="2" t="n">
        <v>766.0</v>
      </c>
      <c r="I47" s="2" t="n">
        <v>812.0</v>
      </c>
      <c r="J47" s="2" t="n">
        <v>558.0</v>
      </c>
      <c r="K47" s="2" t="n">
        <f si="0" t="shared"/>
        <v>3861.0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12651.0</v>
      </c>
      <c r="E48" s="2" t="n">
        <f ref="E48:J48" si="7" t="shared">E47+E46+E43+E39+E25+E18</f>
        <v>22733.0</v>
      </c>
      <c r="F48" s="2" t="n">
        <f si="7" t="shared"/>
        <v>92897.0</v>
      </c>
      <c r="G48" s="2" t="n">
        <f si="7" t="shared"/>
        <v>117830.0</v>
      </c>
      <c r="H48" s="2" t="n">
        <f si="7" t="shared"/>
        <v>109809.0</v>
      </c>
      <c r="I48" s="2" t="n">
        <f si="7" t="shared"/>
        <v>94084.0</v>
      </c>
      <c r="J48" s="2" t="n">
        <f si="7" t="shared"/>
        <v>77092.0</v>
      </c>
      <c r="K48" s="2" t="n">
        <f si="0" t="shared"/>
        <v>527096.0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