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<sst xmlns="http://schemas.openxmlformats.org/spreadsheetml/2006/main" count="109" uniqueCount="64">
  <si>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</si>
  <si>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</si>
  <si>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</si>
  <si>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</si>
  <si>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</si>
  <si>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</si>
  <si>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</si>
  <si>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</si>
  <si>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</si>
  <si>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</si>
  <si>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</si>
  <si>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</si>
  <si>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</si>
  <si>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</si>
  <si>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</si>
  <si>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</si>
  <si>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</si>
  <si>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</si>
  <si>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</si>
  <si>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</si>
  <si>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</si>
  <si>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</si>
  <si>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</si>
  <si>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</si>
  <si>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</si>
  <si>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</si>
  <si>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</si>
  <si>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</si>
  <si>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</si>
  <si>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</si>
  <si>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</si>
  <si>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</si>
  <si>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</si>
  <si>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</si>
  <si>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</si>
  <si>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</si>
  <si>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</si>
  <si>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</si>
  <si>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</si>
  <si>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</si>
  <si>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</si>
  <si>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</si>
  <si>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</si>
  <si>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</si>
  <si>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</si>
  <si>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</si>
  <si>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</si>
  <si>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</si>
  <si>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</si>
  <si>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</si>
  <si>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</si>
  <si>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</si>
  <si>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</si>
  <si>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</si>
  <si>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</si>
  <si>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</si>
  <si>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</si>
  <si>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</si>
  <si>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</si>
  <si>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</si>
  <si>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</si>
  <si>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</si>
  <si>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102年10月來臺旅客人次－按年齡分
Table 1-5   Visitor Arrivals by Age,
October,2013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</si>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</sst>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2554.0</v>
      </c>
      <c r="E3" s="2" t="n">
        <v>1895.0</v>
      </c>
      <c r="F3" s="2" t="n">
        <v>20875.0</v>
      </c>
      <c r="G3" s="2" t="n">
        <v>22599.0</v>
      </c>
      <c r="H3" s="2" t="n">
        <v>17934.0</v>
      </c>
      <c r="I3" s="2" t="n">
        <v>16306.0</v>
      </c>
      <c r="J3" s="2" t="n">
        <v>9932.0</v>
      </c>
      <c r="K3" s="2" t="n">
        <f>SUM(D3:J3)</f>
        <v>92095.0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4717.0</v>
      </c>
      <c r="E4" s="2" t="n">
        <v>2997.0</v>
      </c>
      <c r="F4" s="2" t="n">
        <v>37905.0</v>
      </c>
      <c r="G4" s="2" t="n">
        <v>46540.0</v>
      </c>
      <c r="H4" s="2" t="n">
        <v>41805.0</v>
      </c>
      <c r="I4" s="2" t="n">
        <v>43210.0</v>
      </c>
      <c r="J4" s="2" t="n">
        <v>43830.0</v>
      </c>
      <c r="K4" s="2" t="n">
        <f ref="K4:K48" si="0" t="shared">SUM(D4:J4)</f>
        <v>221004.0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1207.0</v>
      </c>
      <c r="E5" s="2" t="n">
        <v>7680.0</v>
      </c>
      <c r="F5" s="2" t="n">
        <v>17866.0</v>
      </c>
      <c r="G5" s="2" t="n">
        <v>24418.0</v>
      </c>
      <c r="H5" s="2" t="n">
        <v>24697.0</v>
      </c>
      <c r="I5" s="2" t="n">
        <v>23498.0</v>
      </c>
      <c r="J5" s="2" t="n">
        <v>29429.0</v>
      </c>
      <c r="K5" s="2" t="n">
        <f si="0" t="shared"/>
        <v>128795.0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898.0</v>
      </c>
      <c r="E6" s="2" t="n">
        <v>2269.0</v>
      </c>
      <c r="F6" s="2" t="n">
        <v>6044.0</v>
      </c>
      <c r="G6" s="2" t="n">
        <v>9028.0</v>
      </c>
      <c r="H6" s="2" t="n">
        <v>7126.0</v>
      </c>
      <c r="I6" s="2" t="n">
        <v>6893.0</v>
      </c>
      <c r="J6" s="2" t="n">
        <v>5037.0</v>
      </c>
      <c r="K6" s="2" t="n">
        <f si="0" t="shared"/>
        <v>37295.0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40.0</v>
      </c>
      <c r="E7" s="2" t="n">
        <v>51.0</v>
      </c>
      <c r="F7" s="2" t="n">
        <v>424.0</v>
      </c>
      <c r="G7" s="2" t="n">
        <v>784.0</v>
      </c>
      <c r="H7" s="2" t="n">
        <v>605.0</v>
      </c>
      <c r="I7" s="2" t="n">
        <v>316.0</v>
      </c>
      <c r="J7" s="2" t="n">
        <v>109.0</v>
      </c>
      <c r="K7" s="2" t="n">
        <f si="0" t="shared"/>
        <v>2329.0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22.0</v>
      </c>
      <c r="E8" s="2" t="n">
        <v>22.0</v>
      </c>
      <c r="F8" s="2" t="n">
        <v>153.0</v>
      </c>
      <c r="G8" s="2" t="n">
        <v>390.0</v>
      </c>
      <c r="H8" s="2" t="n">
        <v>374.0</v>
      </c>
      <c r="I8" s="2" t="n">
        <v>223.0</v>
      </c>
      <c r="J8" s="2" t="n">
        <v>126.0</v>
      </c>
      <c r="K8" s="2" t="n">
        <f si="0" t="shared"/>
        <v>1310.0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994.0</v>
      </c>
      <c r="E9" s="2" t="n">
        <v>1270.0</v>
      </c>
      <c r="F9" s="2" t="n">
        <v>10290.0</v>
      </c>
      <c r="G9" s="2" t="n">
        <v>9947.0</v>
      </c>
      <c r="H9" s="2" t="n">
        <v>5759.0</v>
      </c>
      <c r="I9" s="2" t="n">
        <v>5384.0</v>
      </c>
      <c r="J9" s="2" t="n">
        <v>4521.0</v>
      </c>
      <c r="K9" s="2" t="n">
        <f si="0" t="shared"/>
        <v>38165.0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1346.0</v>
      </c>
      <c r="E10" s="2" t="n">
        <v>1440.0</v>
      </c>
      <c r="F10" s="2" t="n">
        <v>5905.0</v>
      </c>
      <c r="G10" s="2" t="n">
        <v>7943.0</v>
      </c>
      <c r="H10" s="2" t="n">
        <v>6260.0</v>
      </c>
      <c r="I10" s="2" t="n">
        <v>5377.0</v>
      </c>
      <c r="J10" s="2" t="n">
        <v>3817.0</v>
      </c>
      <c r="K10" s="2" t="n">
        <f si="0" t="shared"/>
        <v>32088.0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98.0</v>
      </c>
      <c r="E11" s="2" t="n">
        <v>289.0</v>
      </c>
      <c r="F11" s="2" t="n">
        <v>4277.0</v>
      </c>
      <c r="G11" s="2" t="n">
        <v>4439.0</v>
      </c>
      <c r="H11" s="2" t="n">
        <v>1694.0</v>
      </c>
      <c r="I11" s="2" t="n">
        <v>1211.0</v>
      </c>
      <c r="J11" s="2" t="n">
        <v>1251.0</v>
      </c>
      <c r="K11" s="2" t="n">
        <f si="0" t="shared"/>
        <v>13259.0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164.0</v>
      </c>
      <c r="E12" s="2" t="n">
        <v>282.0</v>
      </c>
      <c r="F12" s="2" t="n">
        <v>3149.0</v>
      </c>
      <c r="G12" s="2" t="n">
        <v>3099.0</v>
      </c>
      <c r="H12" s="2" t="n">
        <v>1273.0</v>
      </c>
      <c r="I12" s="2" t="n">
        <v>760.0</v>
      </c>
      <c r="J12" s="2" t="n">
        <v>647.0</v>
      </c>
      <c r="K12" s="2" t="n">
        <f si="0" t="shared"/>
        <v>9374.0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168.0</v>
      </c>
      <c r="E13" s="2" t="n">
        <v>408.0</v>
      </c>
      <c r="F13" s="2" t="n">
        <v>1893.0</v>
      </c>
      <c r="G13" s="2" t="n">
        <v>3079.0</v>
      </c>
      <c r="H13" s="2" t="n">
        <v>2543.0</v>
      </c>
      <c r="I13" s="2" t="n">
        <v>1450.0</v>
      </c>
      <c r="J13" s="2" t="n">
        <v>962.0</v>
      </c>
      <c r="K13" s="2" t="n">
        <f si="0" t="shared"/>
        <v>10503.0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46.0</v>
      </c>
      <c r="E14" s="2" t="n">
        <v>654.0</v>
      </c>
      <c r="F14" s="2" t="n">
        <v>4526.0</v>
      </c>
      <c r="G14" s="2" t="n">
        <v>2300.0</v>
      </c>
      <c r="H14" s="2" t="n">
        <v>978.0</v>
      </c>
      <c r="I14" s="2" t="n">
        <v>749.0</v>
      </c>
      <c r="J14" s="2" t="n">
        <v>398.0</v>
      </c>
      <c r="K14" s="2" t="n">
        <f si="0" t="shared"/>
        <v>9651.0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27.0</v>
      </c>
      <c r="E15" s="2" t="n">
        <f ref="E15:J15" si="1" t="shared">E16-E9-E10-E11-E12-E13-E14</f>
        <v>43.0</v>
      </c>
      <c r="F15" s="2" t="n">
        <f si="1" t="shared"/>
        <v>156.0</v>
      </c>
      <c r="G15" s="2" t="n">
        <f si="1" t="shared"/>
        <v>240.0</v>
      </c>
      <c r="H15" s="2" t="n">
        <f si="1" t="shared"/>
        <v>266.0</v>
      </c>
      <c r="I15" s="2" t="n">
        <f si="1" t="shared"/>
        <v>325.0</v>
      </c>
      <c r="J15" s="2" t="n">
        <f si="1" t="shared"/>
        <v>343.0</v>
      </c>
      <c r="K15" s="2" t="n">
        <f si="0" t="shared"/>
        <v>1400.0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2843.0</v>
      </c>
      <c r="E16" s="2" t="n">
        <v>4386.0</v>
      </c>
      <c r="F16" s="2" t="n">
        <v>30196.0</v>
      </c>
      <c r="G16" s="2" t="n">
        <v>31047.0</v>
      </c>
      <c r="H16" s="2" t="n">
        <v>18773.0</v>
      </c>
      <c r="I16" s="2" t="n">
        <v>15256.0</v>
      </c>
      <c r="J16" s="2" t="n">
        <v>11939.0</v>
      </c>
      <c r="K16" s="2" t="n">
        <f si="0" t="shared"/>
        <v>114440.0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11.0</v>
      </c>
      <c r="E17" s="2" t="n">
        <f ref="E17:J17" si="2" t="shared">E18-E16-E3-E4-E5-E6-E7-E8</f>
        <v>22.0</v>
      </c>
      <c r="F17" s="2" t="n">
        <f si="2" t="shared"/>
        <v>115.0</v>
      </c>
      <c r="G17" s="2" t="n">
        <f si="2" t="shared"/>
        <v>195.0</v>
      </c>
      <c r="H17" s="2" t="n">
        <f si="2" t="shared"/>
        <v>200.0</v>
      </c>
      <c r="I17" s="2" t="n">
        <f si="2" t="shared"/>
        <v>106.0</v>
      </c>
      <c r="J17" s="2" t="n">
        <f si="2" t="shared"/>
        <v>31.0</v>
      </c>
      <c r="K17" s="2" t="n">
        <f si="0" t="shared"/>
        <v>680.0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12292.0</v>
      </c>
      <c r="E18" s="2" t="n">
        <v>19322.0</v>
      </c>
      <c r="F18" s="2" t="n">
        <v>113578.0</v>
      </c>
      <c r="G18" s="2" t="n">
        <v>135001.0</v>
      </c>
      <c r="H18" s="2" t="n">
        <v>111514.0</v>
      </c>
      <c r="I18" s="2" t="n">
        <v>105808.0</v>
      </c>
      <c r="J18" s="2" t="n">
        <v>100433.0</v>
      </c>
      <c r="K18" s="2" t="n">
        <f si="0" t="shared"/>
        <v>597948.0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237.0</v>
      </c>
      <c r="E19" s="2" t="n">
        <v>104.0</v>
      </c>
      <c r="F19" s="2" t="n">
        <v>928.0</v>
      </c>
      <c r="G19" s="2" t="n">
        <v>1449.0</v>
      </c>
      <c r="H19" s="2" t="n">
        <v>1097.0</v>
      </c>
      <c r="I19" s="2" t="n">
        <v>1466.0</v>
      </c>
      <c r="J19" s="2" t="n">
        <v>1656.0</v>
      </c>
      <c r="K19" s="2" t="n">
        <f si="0" t="shared"/>
        <v>6937.0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1248.0</v>
      </c>
      <c r="E20" s="2" t="n">
        <v>527.0</v>
      </c>
      <c r="F20" s="2" t="n">
        <v>3648.0</v>
      </c>
      <c r="G20" s="2" t="n">
        <v>6536.0</v>
      </c>
      <c r="H20" s="2" t="n">
        <v>6963.0</v>
      </c>
      <c r="I20" s="2" t="n">
        <v>9049.0</v>
      </c>
      <c r="J20" s="2" t="n">
        <v>9066.0</v>
      </c>
      <c r="K20" s="2" t="n">
        <f si="0" t="shared"/>
        <v>37037.0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1.0</v>
      </c>
      <c r="E21" s="2" t="n">
        <v>3.0</v>
      </c>
      <c r="F21" s="2" t="n">
        <v>42.0</v>
      </c>
      <c r="G21" s="2" t="n">
        <v>44.0</v>
      </c>
      <c r="H21" s="2" t="n">
        <v>73.0</v>
      </c>
      <c r="I21" s="2" t="n">
        <v>34.0</v>
      </c>
      <c r="J21" s="2" t="n">
        <v>24.0</v>
      </c>
      <c r="K21" s="2" t="n">
        <f si="0" t="shared"/>
        <v>221.0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2.0</v>
      </c>
      <c r="E22" s="2" t="n">
        <v>2.0</v>
      </c>
      <c r="F22" s="2" t="n">
        <v>79.0</v>
      </c>
      <c r="G22" s="2" t="n">
        <v>103.0</v>
      </c>
      <c r="H22" s="2" t="n">
        <v>86.0</v>
      </c>
      <c r="I22" s="2" t="n">
        <v>50.0</v>
      </c>
      <c r="J22" s="2" t="n">
        <v>42.0</v>
      </c>
      <c r="K22" s="2" t="n">
        <f si="0" t="shared"/>
        <v>364.0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6.0</v>
      </c>
      <c r="E23" s="2" t="n">
        <v>2.0</v>
      </c>
      <c r="F23" s="2" t="n">
        <v>16.0</v>
      </c>
      <c r="G23" s="2" t="n">
        <v>26.0</v>
      </c>
      <c r="H23" s="2" t="n">
        <v>11.0</v>
      </c>
      <c r="I23" s="2" t="n">
        <v>12.0</v>
      </c>
      <c r="J23" s="2" t="n">
        <v>5.0</v>
      </c>
      <c r="K23" s="2" t="n">
        <f si="0" t="shared"/>
        <v>78.0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16.0</v>
      </c>
      <c r="E24" s="2" t="n">
        <f ref="E24:J24" si="3" t="shared">E25-E19-E20-E21-E22-E23</f>
        <v>11.0</v>
      </c>
      <c r="F24" s="2" t="n">
        <f si="3" t="shared"/>
        <v>154.0</v>
      </c>
      <c r="G24" s="2" t="n">
        <f si="3" t="shared"/>
        <v>166.0</v>
      </c>
      <c r="H24" s="2" t="n">
        <f si="3" t="shared"/>
        <v>171.0</v>
      </c>
      <c r="I24" s="2" t="n">
        <f si="3" t="shared"/>
        <v>141.0</v>
      </c>
      <c r="J24" s="2" t="n">
        <f si="3" t="shared"/>
        <v>85.0</v>
      </c>
      <c r="K24" s="2" t="n">
        <f si="0" t="shared"/>
        <v>744.0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1510.0</v>
      </c>
      <c r="E25" s="2" t="n">
        <v>649.0</v>
      </c>
      <c r="F25" s="2" t="n">
        <v>4867.0</v>
      </c>
      <c r="G25" s="2" t="n">
        <v>8324.0</v>
      </c>
      <c r="H25" s="2" t="n">
        <v>8401.0</v>
      </c>
      <c r="I25" s="2" t="n">
        <v>10752.0</v>
      </c>
      <c r="J25" s="2" t="n">
        <v>10878.0</v>
      </c>
      <c r="K25" s="2" t="n">
        <f si="0" t="shared"/>
        <v>45381.0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10.0</v>
      </c>
      <c r="E26" s="2" t="n">
        <v>7.0</v>
      </c>
      <c r="F26" s="2" t="n">
        <v>65.0</v>
      </c>
      <c r="G26" s="2" t="n">
        <v>105.0</v>
      </c>
      <c r="H26" s="2" t="n">
        <v>124.0</v>
      </c>
      <c r="I26" s="2" t="n">
        <v>84.0</v>
      </c>
      <c r="J26" s="2" t="n">
        <v>67.0</v>
      </c>
      <c r="K26" s="2" t="n">
        <f si="0" t="shared"/>
        <v>462.0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75.0</v>
      </c>
      <c r="E27" s="2" t="n">
        <v>77.0</v>
      </c>
      <c r="F27" s="2" t="n">
        <v>552.0</v>
      </c>
      <c r="G27" s="2" t="n">
        <v>692.0</v>
      </c>
      <c r="H27" s="2" t="n">
        <v>775.0</v>
      </c>
      <c r="I27" s="2" t="n">
        <v>534.0</v>
      </c>
      <c r="J27" s="2" t="n">
        <v>324.0</v>
      </c>
      <c r="K27" s="2" t="n">
        <f si="0" t="shared"/>
        <v>3029.0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63.0</v>
      </c>
      <c r="E28" s="2" t="n">
        <v>288.0</v>
      </c>
      <c r="F28" s="2" t="n">
        <v>729.0</v>
      </c>
      <c r="G28" s="2" t="n">
        <v>978.0</v>
      </c>
      <c r="H28" s="2" t="n">
        <v>1252.0</v>
      </c>
      <c r="I28" s="2" t="n">
        <v>941.0</v>
      </c>
      <c r="J28" s="2" t="n">
        <v>482.0</v>
      </c>
      <c r="K28" s="2" t="n">
        <f si="0" t="shared"/>
        <v>4733.0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8.0</v>
      </c>
      <c r="E29" s="2" t="n">
        <v>1.0</v>
      </c>
      <c r="F29" s="2" t="n">
        <v>148.0</v>
      </c>
      <c r="G29" s="2" t="n">
        <v>346.0</v>
      </c>
      <c r="H29" s="2" t="n">
        <v>396.0</v>
      </c>
      <c r="I29" s="2" t="n">
        <v>255.0</v>
      </c>
      <c r="J29" s="2" t="n">
        <v>139.0</v>
      </c>
      <c r="K29" s="2" t="n">
        <f si="0" t="shared"/>
        <v>1293.0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27.0</v>
      </c>
      <c r="E30" s="2" t="n">
        <v>48.0</v>
      </c>
      <c r="F30" s="2" t="n">
        <v>371.0</v>
      </c>
      <c r="G30" s="2" t="n">
        <v>273.0</v>
      </c>
      <c r="H30" s="2" t="n">
        <v>380.0</v>
      </c>
      <c r="I30" s="2" t="n">
        <v>325.0</v>
      </c>
      <c r="J30" s="2" t="n">
        <v>199.0</v>
      </c>
      <c r="K30" s="2" t="n">
        <f si="0" t="shared"/>
        <v>1623.0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25.0</v>
      </c>
      <c r="E31" s="2" t="n">
        <v>53.0</v>
      </c>
      <c r="F31" s="2" t="n">
        <v>113.0</v>
      </c>
      <c r="G31" s="2" t="n">
        <v>164.0</v>
      </c>
      <c r="H31" s="2" t="n">
        <v>215.0</v>
      </c>
      <c r="I31" s="2" t="n">
        <v>160.0</v>
      </c>
      <c r="J31" s="2" t="n">
        <v>129.0</v>
      </c>
      <c r="K31" s="2" t="n">
        <f si="0" t="shared"/>
        <v>859.0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24.0</v>
      </c>
      <c r="E32" s="2" t="n">
        <v>5.0</v>
      </c>
      <c r="F32" s="2" t="n">
        <v>139.0</v>
      </c>
      <c r="G32" s="2" t="n">
        <v>262.0</v>
      </c>
      <c r="H32" s="2" t="n">
        <v>186.0</v>
      </c>
      <c r="I32" s="2" t="n">
        <v>104.0</v>
      </c>
      <c r="J32" s="2" t="n">
        <v>71.0</v>
      </c>
      <c r="K32" s="2" t="n">
        <f si="0" t="shared"/>
        <v>791.0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83.0</v>
      </c>
      <c r="E33" s="2" t="n">
        <v>59.0</v>
      </c>
      <c r="F33" s="2" t="n">
        <v>524.0</v>
      </c>
      <c r="G33" s="2" t="n">
        <v>924.0</v>
      </c>
      <c r="H33" s="2" t="n">
        <v>955.0</v>
      </c>
      <c r="I33" s="2" t="n">
        <v>909.0</v>
      </c>
      <c r="J33" s="2" t="n">
        <v>550.0</v>
      </c>
      <c r="K33" s="2" t="n">
        <f si="0" t="shared"/>
        <v>4004.0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5.0</v>
      </c>
      <c r="E34" s="2" t="n">
        <v>27.0</v>
      </c>
      <c r="F34" s="2" t="n">
        <v>69.0</v>
      </c>
      <c r="G34" s="2" t="n">
        <v>122.0</v>
      </c>
      <c r="H34" s="2" t="n">
        <v>107.0</v>
      </c>
      <c r="I34" s="2" t="n">
        <v>114.0</v>
      </c>
      <c r="J34" s="2" t="n">
        <v>76.0</v>
      </c>
      <c r="K34" s="2" t="n">
        <f si="0" t="shared"/>
        <v>520.0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1.0</v>
      </c>
      <c r="F35" s="2" t="n">
        <v>9.0</v>
      </c>
      <c r="G35" s="2" t="n">
        <v>45.0</v>
      </c>
      <c r="H35" s="2" t="n">
        <v>28.0</v>
      </c>
      <c r="I35" s="2" t="n">
        <v>23.0</v>
      </c>
      <c r="J35" s="2" t="n">
        <v>11.0</v>
      </c>
      <c r="K35" s="2" t="n">
        <f si="0" t="shared"/>
        <v>118.0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13.0</v>
      </c>
      <c r="E36" s="2" t="n">
        <v>21.0</v>
      </c>
      <c r="F36" s="2" t="n">
        <v>125.0</v>
      </c>
      <c r="G36" s="2" t="n">
        <v>137.0</v>
      </c>
      <c r="H36" s="2" t="n">
        <v>208.0</v>
      </c>
      <c r="I36" s="2" t="n">
        <v>163.0</v>
      </c>
      <c r="J36" s="2" t="n">
        <v>130.0</v>
      </c>
      <c r="K36" s="2" t="n">
        <f si="0" t="shared"/>
        <v>797.0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8.0</v>
      </c>
      <c r="E37" s="2" t="n">
        <v>18.0</v>
      </c>
      <c r="F37" s="2" t="n">
        <v>132.0</v>
      </c>
      <c r="G37" s="2" t="n">
        <v>183.0</v>
      </c>
      <c r="H37" s="2" t="n">
        <v>121.0</v>
      </c>
      <c r="I37" s="2" t="n">
        <v>109.0</v>
      </c>
      <c r="J37" s="2" t="n">
        <v>51.0</v>
      </c>
      <c r="K37" s="2" t="n">
        <f si="0" t="shared"/>
        <v>622.0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34.0</v>
      </c>
      <c r="E38" s="2" t="n">
        <f ref="E38:J38" si="4" t="shared">E39-E26-E27-E28-E29-E30-E31-E32-E33-E34-E35-E36-E37</f>
        <v>58.0</v>
      </c>
      <c r="F38" s="2" t="n">
        <f si="4" t="shared"/>
        <v>584.0</v>
      </c>
      <c r="G38" s="2" t="n">
        <f si="4" t="shared"/>
        <v>870.0</v>
      </c>
      <c r="H38" s="2" t="n">
        <f si="4" t="shared"/>
        <v>671.0</v>
      </c>
      <c r="I38" s="2" t="n">
        <f si="4" t="shared"/>
        <v>527.0</v>
      </c>
      <c r="J38" s="2" t="n">
        <f si="4" t="shared"/>
        <v>257.0</v>
      </c>
      <c r="K38" s="2" t="n">
        <f si="0" t="shared"/>
        <v>3001.0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376.0</v>
      </c>
      <c r="E39" s="2" t="n">
        <v>663.0</v>
      </c>
      <c r="F39" s="2" t="n">
        <v>3560.0</v>
      </c>
      <c r="G39" s="2" t="n">
        <v>5101.0</v>
      </c>
      <c r="H39" s="2" t="n">
        <v>5418.0</v>
      </c>
      <c r="I39" s="2" t="n">
        <v>4248.0</v>
      </c>
      <c r="J39" s="2" t="n">
        <v>2486.0</v>
      </c>
      <c r="K39" s="2" t="n">
        <f si="0" t="shared"/>
        <v>21852.0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289.0</v>
      </c>
      <c r="E40" s="2" t="n">
        <v>132.0</v>
      </c>
      <c r="F40" s="2" t="n">
        <v>784.0</v>
      </c>
      <c r="G40" s="2" t="n">
        <v>1341.0</v>
      </c>
      <c r="H40" s="2" t="n">
        <v>999.0</v>
      </c>
      <c r="I40" s="2" t="n">
        <v>1043.0</v>
      </c>
      <c r="J40" s="2" t="n">
        <v>1020.0</v>
      </c>
      <c r="K40" s="2" t="n">
        <f si="0" t="shared"/>
        <v>5608.0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70.0</v>
      </c>
      <c r="E41" s="2" t="n">
        <v>26.0</v>
      </c>
      <c r="F41" s="2" t="n">
        <v>139.0</v>
      </c>
      <c r="G41" s="2" t="n">
        <v>242.0</v>
      </c>
      <c r="H41" s="2" t="n">
        <v>153.0</v>
      </c>
      <c r="I41" s="2" t="n">
        <v>185.0</v>
      </c>
      <c r="J41" s="2" t="n">
        <v>135.0</v>
      </c>
      <c r="K41" s="2" t="n">
        <f si="0" t="shared"/>
        <v>950.0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2.0</v>
      </c>
      <c r="E42" s="2" t="n">
        <f ref="E42:J42" si="5" t="shared">E43-E40-E41</f>
        <v>1.0</v>
      </c>
      <c r="F42" s="2" t="n">
        <f si="5" t="shared"/>
        <v>23.0</v>
      </c>
      <c r="G42" s="2" t="n">
        <f si="5" t="shared"/>
        <v>37.0</v>
      </c>
      <c r="H42" s="2" t="n">
        <f si="5" t="shared"/>
        <v>33.0</v>
      </c>
      <c r="I42" s="2" t="n">
        <f si="5" t="shared"/>
        <v>21.0</v>
      </c>
      <c r="J42" s="2" t="n">
        <f si="5" t="shared"/>
        <v>13.0</v>
      </c>
      <c r="K42" s="2" t="n">
        <f si="0" t="shared"/>
        <v>130.0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361.0</v>
      </c>
      <c r="E43" s="2" t="n">
        <v>159.0</v>
      </c>
      <c r="F43" s="2" t="n">
        <v>946.0</v>
      </c>
      <c r="G43" s="2" t="n">
        <v>1620.0</v>
      </c>
      <c r="H43" s="2" t="n">
        <v>1185.0</v>
      </c>
      <c r="I43" s="2" t="n">
        <v>1249.0</v>
      </c>
      <c r="J43" s="2" t="n">
        <v>1168.0</v>
      </c>
      <c r="K43" s="2" t="n">
        <f si="0" t="shared"/>
        <v>6688.0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9.0</v>
      </c>
      <c r="E44" s="2" t="n">
        <v>8.0</v>
      </c>
      <c r="F44" s="2" t="n">
        <v>39.0</v>
      </c>
      <c r="G44" s="2" t="n">
        <v>90.0</v>
      </c>
      <c r="H44" s="2" t="n">
        <v>79.0</v>
      </c>
      <c r="I44" s="2" t="n">
        <v>43.0</v>
      </c>
      <c r="J44" s="2" t="n">
        <v>25.0</v>
      </c>
      <c r="K44" s="2" t="n">
        <f si="0" t="shared"/>
        <v>293.0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4.0</v>
      </c>
      <c r="E45" s="2" t="n">
        <f ref="E45:J45" si="6" t="shared">E46-E44</f>
        <v>3.0</v>
      </c>
      <c r="F45" s="2" t="n">
        <f si="6" t="shared"/>
        <v>46.0</v>
      </c>
      <c r="G45" s="2" t="n">
        <f si="6" t="shared"/>
        <v>129.0</v>
      </c>
      <c r="H45" s="2" t="n">
        <f si="6" t="shared"/>
        <v>130.0</v>
      </c>
      <c r="I45" s="2" t="n">
        <f si="6" t="shared"/>
        <v>85.0</v>
      </c>
      <c r="J45" s="2" t="n">
        <f si="6" t="shared"/>
        <v>29.0</v>
      </c>
      <c r="K45" s="2" t="n">
        <f si="0" t="shared"/>
        <v>426.0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13.0</v>
      </c>
      <c r="E46" s="2" t="n">
        <v>11.0</v>
      </c>
      <c r="F46" s="2" t="n">
        <v>85.0</v>
      </c>
      <c r="G46" s="2" t="n">
        <v>219.0</v>
      </c>
      <c r="H46" s="2" t="n">
        <v>209.0</v>
      </c>
      <c r="I46" s="2" t="n">
        <v>128.0</v>
      </c>
      <c r="J46" s="2" t="n">
        <v>54.0</v>
      </c>
      <c r="K46" s="2" t="n">
        <f si="0" t="shared"/>
        <v>719.0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185.0</v>
      </c>
      <c r="E47" s="2" t="n">
        <v>256.0</v>
      </c>
      <c r="F47" s="2" t="n">
        <v>877.0</v>
      </c>
      <c r="G47" s="2" t="n">
        <v>1259.0</v>
      </c>
      <c r="H47" s="2" t="n">
        <v>1195.0</v>
      </c>
      <c r="I47" s="2" t="n">
        <v>1282.0</v>
      </c>
      <c r="J47" s="2" t="n">
        <v>1386.0</v>
      </c>
      <c r="K47" s="2" t="n">
        <f si="0" t="shared"/>
        <v>6440.0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14737.0</v>
      </c>
      <c r="E48" s="2" t="n">
        <f ref="E48:J48" si="7" t="shared">E47+E46+E43+E39+E25+E18</f>
        <v>21060.0</v>
      </c>
      <c r="F48" s="2" t="n">
        <f si="7" t="shared"/>
        <v>123913.0</v>
      </c>
      <c r="G48" s="2" t="n">
        <f si="7" t="shared"/>
        <v>151524.0</v>
      </c>
      <c r="H48" s="2" t="n">
        <f si="7" t="shared"/>
        <v>127922.0</v>
      </c>
      <c r="I48" s="2" t="n">
        <f si="7" t="shared"/>
        <v>123467.0</v>
      </c>
      <c r="J48" s="2" t="n">
        <f si="7" t="shared"/>
        <v>116405.0</v>
      </c>
      <c r="K48" s="2" t="n">
        <f si="0" t="shared"/>
        <v>679028.0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