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<sst xmlns="http://schemas.openxmlformats.org/spreadsheetml/2006/main" count="109" uniqueCount="64">
  <si>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</si>
  <si>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</si>
  <si>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</si>
  <si>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</si>
  <si>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</si>
  <si>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</si>
  <si>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</si>
  <si>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</si>
  <si>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</si>
  <si>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</si>
  <si>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</si>
  <si>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</si>
  <si>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</si>
  <si>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</si>
  <si>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</si>
  <si>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</si>
  <si>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</si>
  <si>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</si>
  <si>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</si>
  <si>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</si>
  <si>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</si>
  <si>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</si>
  <si>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</si>
  <si>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</si>
  <si>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</si>
  <si>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</si>
  <si>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</si>
  <si>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</si>
  <si>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</si>
  <si>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</si>
  <si>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</si>
  <si>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</si>
  <si>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</si>
  <si>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</si>
  <si>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</si>
  <si>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</si>
  <si>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</si>
  <si>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</si>
  <si>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</si>
  <si>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</si>
  <si>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</si>
  <si>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</si>
  <si>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</si>
  <si>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</si>
  <si>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</si>
  <si>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</si>
  <si>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</si>
  <si>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</si>
  <si>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</si>
  <si>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</si>
  <si>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</si>
  <si>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</si>
  <si>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</si>
  <si>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</si>
  <si>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</si>
  <si>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</si>
  <si>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</si>
  <si>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</si>
  <si>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</si>
  <si>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</si>
  <si>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</si>
  <si>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</si>
  <si>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102年12月來臺旅客人次－按年齡分
Table 1-5   Visitor Arrivals by Age,
December,2013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</si>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</sst>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7745.0</v>
      </c>
      <c r="E3" s="2" t="n">
        <v>10025.0</v>
      </c>
      <c r="F3" s="2" t="n">
        <v>24072.0</v>
      </c>
      <c r="G3" s="2" t="n">
        <v>27405.0</v>
      </c>
      <c r="H3" s="2" t="n">
        <v>24767.0</v>
      </c>
      <c r="I3" s="2" t="n">
        <v>18260.0</v>
      </c>
      <c r="J3" s="2" t="n">
        <v>10091.0</v>
      </c>
      <c r="K3" s="2" t="n">
        <f>SUM(D3:J3)</f>
        <v>122365.0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3954.0</v>
      </c>
      <c r="E4" s="2" t="n">
        <v>3299.0</v>
      </c>
      <c r="F4" s="2" t="n">
        <v>38613.0</v>
      </c>
      <c r="G4" s="2" t="n">
        <v>47100.0</v>
      </c>
      <c r="H4" s="2" t="n">
        <v>46860.0</v>
      </c>
      <c r="I4" s="2" t="n">
        <v>53946.0</v>
      </c>
      <c r="J4" s="2" t="n">
        <v>46857.0</v>
      </c>
      <c r="K4" s="2" t="n">
        <f ref="K4:K48" si="0" t="shared">SUM(D4:J4)</f>
        <v>240629.0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3288.0</v>
      </c>
      <c r="E5" s="2" t="n">
        <v>11659.0</v>
      </c>
      <c r="F5" s="2" t="n">
        <v>19650.0</v>
      </c>
      <c r="G5" s="2" t="n">
        <v>26172.0</v>
      </c>
      <c r="H5" s="2" t="n">
        <v>28967.0</v>
      </c>
      <c r="I5" s="2" t="n">
        <v>25104.0</v>
      </c>
      <c r="J5" s="2" t="n">
        <v>28137.0</v>
      </c>
      <c r="K5" s="2" t="n">
        <f si="0" t="shared"/>
        <v>142977.0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1242.0</v>
      </c>
      <c r="E6" s="2" t="n">
        <v>3678.0</v>
      </c>
      <c r="F6" s="2" t="n">
        <v>8231.0</v>
      </c>
      <c r="G6" s="2" t="n">
        <v>8982.0</v>
      </c>
      <c r="H6" s="2" t="n">
        <v>8730.0</v>
      </c>
      <c r="I6" s="2" t="n">
        <v>8496.0</v>
      </c>
      <c r="J6" s="2" t="n">
        <v>4910.0</v>
      </c>
      <c r="K6" s="2" t="n">
        <f si="0" t="shared"/>
        <v>44269.0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38.0</v>
      </c>
      <c r="E7" s="2" t="n">
        <v>22.0</v>
      </c>
      <c r="F7" s="2" t="n">
        <v>336.0</v>
      </c>
      <c r="G7" s="2" t="n">
        <v>609.0</v>
      </c>
      <c r="H7" s="2" t="n">
        <v>378.0</v>
      </c>
      <c r="I7" s="2" t="n">
        <v>197.0</v>
      </c>
      <c r="J7" s="2" t="n">
        <v>88.0</v>
      </c>
      <c r="K7" s="2" t="n">
        <f si="0" t="shared"/>
        <v>1668.0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7.0</v>
      </c>
      <c r="E8" s="2" t="n">
        <v>24.0</v>
      </c>
      <c r="F8" s="2" t="n">
        <v>137.0</v>
      </c>
      <c r="G8" s="2" t="n">
        <v>336.0</v>
      </c>
      <c r="H8" s="2" t="n">
        <v>293.0</v>
      </c>
      <c r="I8" s="2" t="n">
        <v>167.0</v>
      </c>
      <c r="J8" s="2" t="n">
        <v>108.0</v>
      </c>
      <c r="K8" s="2" t="n">
        <f si="0" t="shared"/>
        <v>1072.0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3254.0</v>
      </c>
      <c r="E9" s="2" t="n">
        <v>10823.0</v>
      </c>
      <c r="F9" s="2" t="n">
        <v>8493.0</v>
      </c>
      <c r="G9" s="2" t="n">
        <v>8776.0</v>
      </c>
      <c r="H9" s="2" t="n">
        <v>10618.0</v>
      </c>
      <c r="I9" s="2" t="n">
        <v>6743.0</v>
      </c>
      <c r="J9" s="2" t="n">
        <v>4314.0</v>
      </c>
      <c r="K9" s="2" t="n">
        <f si="0" t="shared"/>
        <v>53021.0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4939.0</v>
      </c>
      <c r="E10" s="2" t="n">
        <v>10210.0</v>
      </c>
      <c r="F10" s="2" t="n">
        <v>9414.0</v>
      </c>
      <c r="G10" s="2" t="n">
        <v>9548.0</v>
      </c>
      <c r="H10" s="2" t="n">
        <v>12450.0</v>
      </c>
      <c r="I10" s="2" t="n">
        <v>8384.0</v>
      </c>
      <c r="J10" s="2" t="n">
        <v>5158.0</v>
      </c>
      <c r="K10" s="2" t="n">
        <f si="0" t="shared"/>
        <v>60103.0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529.0</v>
      </c>
      <c r="E11" s="2" t="n">
        <v>1565.0</v>
      </c>
      <c r="F11" s="2" t="n">
        <v>6551.0</v>
      </c>
      <c r="G11" s="2" t="n">
        <v>5254.0</v>
      </c>
      <c r="H11" s="2" t="n">
        <v>2154.0</v>
      </c>
      <c r="I11" s="2" t="n">
        <v>1312.0</v>
      </c>
      <c r="J11" s="2" t="n">
        <v>1082.0</v>
      </c>
      <c r="K11" s="2" t="n">
        <f si="0" t="shared"/>
        <v>18447.0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265.0</v>
      </c>
      <c r="E12" s="2" t="n">
        <v>624.0</v>
      </c>
      <c r="F12" s="2" t="n">
        <v>4438.0</v>
      </c>
      <c r="G12" s="2" t="n">
        <v>3562.0</v>
      </c>
      <c r="H12" s="2" t="n">
        <v>1506.0</v>
      </c>
      <c r="I12" s="2" t="n">
        <v>890.0</v>
      </c>
      <c r="J12" s="2" t="n">
        <v>710.0</v>
      </c>
      <c r="K12" s="2" t="n">
        <f si="0" t="shared"/>
        <v>11995.0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253.0</v>
      </c>
      <c r="E13" s="2" t="n">
        <v>468.0</v>
      </c>
      <c r="F13" s="2" t="n">
        <v>1955.0</v>
      </c>
      <c r="G13" s="2" t="n">
        <v>2814.0</v>
      </c>
      <c r="H13" s="2" t="n">
        <v>2108.0</v>
      </c>
      <c r="I13" s="2" t="n">
        <v>1166.0</v>
      </c>
      <c r="J13" s="2" t="n">
        <v>862.0</v>
      </c>
      <c r="K13" s="2" t="n">
        <f si="0" t="shared"/>
        <v>9626.0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84.0</v>
      </c>
      <c r="E14" s="2" t="n">
        <v>693.0</v>
      </c>
      <c r="F14" s="2" t="n">
        <v>4354.0</v>
      </c>
      <c r="G14" s="2" t="n">
        <v>2411.0</v>
      </c>
      <c r="H14" s="2" t="n">
        <v>1046.0</v>
      </c>
      <c r="I14" s="2" t="n">
        <v>806.0</v>
      </c>
      <c r="J14" s="2" t="n">
        <v>353.0</v>
      </c>
      <c r="K14" s="2" t="n">
        <f si="0" t="shared"/>
        <v>9747.0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33.0</v>
      </c>
      <c r="E15" s="2" t="n">
        <f ref="E15:J15" si="1" t="shared">E16-E9-E10-E11-E12-E13-E14</f>
        <v>80.0</v>
      </c>
      <c r="F15" s="2" t="n">
        <f si="1" t="shared"/>
        <v>139.0</v>
      </c>
      <c r="G15" s="2" t="n">
        <f si="1" t="shared"/>
        <v>175.0</v>
      </c>
      <c r="H15" s="2" t="n">
        <f si="1" t="shared"/>
        <v>132.0</v>
      </c>
      <c r="I15" s="2" t="n">
        <f si="1" t="shared"/>
        <v>110.0</v>
      </c>
      <c r="J15" s="2" t="n">
        <f si="1" t="shared"/>
        <v>82.0</v>
      </c>
      <c r="K15" s="2" t="n">
        <f si="0" t="shared"/>
        <v>751.0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9357.0</v>
      </c>
      <c r="E16" s="2" t="n">
        <v>24463.0</v>
      </c>
      <c r="F16" s="2" t="n">
        <v>35344.0</v>
      </c>
      <c r="G16" s="2" t="n">
        <v>32540.0</v>
      </c>
      <c r="H16" s="2" t="n">
        <v>30014.0</v>
      </c>
      <c r="I16" s="2" t="n">
        <v>19411.0</v>
      </c>
      <c r="J16" s="2" t="n">
        <v>12561.0</v>
      </c>
      <c r="K16" s="2" t="n">
        <f si="0" t="shared"/>
        <v>163690.0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33.0</v>
      </c>
      <c r="E17" s="2" t="n">
        <f ref="E17:J17" si="2" t="shared">E18-E16-E3-E4-E5-E6-E7-E8</f>
        <v>51.0</v>
      </c>
      <c r="F17" s="2" t="n">
        <f si="2" t="shared"/>
        <v>202.0</v>
      </c>
      <c r="G17" s="2" t="n">
        <f si="2" t="shared"/>
        <v>241.0</v>
      </c>
      <c r="H17" s="2" t="n">
        <f si="2" t="shared"/>
        <v>237.0</v>
      </c>
      <c r="I17" s="2" t="n">
        <f si="2" t="shared"/>
        <v>131.0</v>
      </c>
      <c r="J17" s="2" t="n">
        <f si="2" t="shared"/>
        <v>91.0</v>
      </c>
      <c r="K17" s="2" t="n">
        <f si="0" t="shared"/>
        <v>986.0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25664.0</v>
      </c>
      <c r="E18" s="2" t="n">
        <v>53221.0</v>
      </c>
      <c r="F18" s="2" t="n">
        <v>126585.0</v>
      </c>
      <c r="G18" s="2" t="n">
        <v>143385.0</v>
      </c>
      <c r="H18" s="2" t="n">
        <v>140246.0</v>
      </c>
      <c r="I18" s="2" t="n">
        <v>125712.0</v>
      </c>
      <c r="J18" s="2" t="n">
        <v>102843.0</v>
      </c>
      <c r="K18" s="2" t="n">
        <f si="0" t="shared"/>
        <v>717656.0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560.0</v>
      </c>
      <c r="E19" s="2" t="n">
        <v>603.0</v>
      </c>
      <c r="F19" s="2" t="n">
        <v>1500.0</v>
      </c>
      <c r="G19" s="2" t="n">
        <v>1710.0</v>
      </c>
      <c r="H19" s="2" t="n">
        <v>1290.0</v>
      </c>
      <c r="I19" s="2" t="n">
        <v>1389.0</v>
      </c>
      <c r="J19" s="2" t="n">
        <v>1208.0</v>
      </c>
      <c r="K19" s="2" t="n">
        <f si="0" t="shared"/>
        <v>8260.0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3255.0</v>
      </c>
      <c r="E20" s="2" t="n">
        <v>3738.0</v>
      </c>
      <c r="F20" s="2" t="n">
        <v>8378.0</v>
      </c>
      <c r="G20" s="2" t="n">
        <v>7552.0</v>
      </c>
      <c r="H20" s="2" t="n">
        <v>7657.0</v>
      </c>
      <c r="I20" s="2" t="n">
        <v>7427.0</v>
      </c>
      <c r="J20" s="2" t="n">
        <v>4941.0</v>
      </c>
      <c r="K20" s="2" t="n">
        <f si="0" t="shared"/>
        <v>42948.0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4.0</v>
      </c>
      <c r="F21" s="2" t="n">
        <v>40.0</v>
      </c>
      <c r="G21" s="2" t="n">
        <v>45.0</v>
      </c>
      <c r="H21" s="2" t="n">
        <v>25.0</v>
      </c>
      <c r="I21" s="2" t="n">
        <v>17.0</v>
      </c>
      <c r="J21" s="2" t="n">
        <v>12.0</v>
      </c>
      <c r="K21" s="2" t="n">
        <f si="0" t="shared"/>
        <v>148.0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42.0</v>
      </c>
      <c r="E22" s="2" t="n">
        <v>63.0</v>
      </c>
      <c r="F22" s="2" t="n">
        <v>79.0</v>
      </c>
      <c r="G22" s="2" t="n">
        <v>95.0</v>
      </c>
      <c r="H22" s="2" t="n">
        <v>69.0</v>
      </c>
      <c r="I22" s="2" t="n">
        <v>36.0</v>
      </c>
      <c r="J22" s="2" t="n">
        <v>23.0</v>
      </c>
      <c r="K22" s="2" t="n">
        <f si="0" t="shared"/>
        <v>407.0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17.0</v>
      </c>
      <c r="E23" s="2" t="n">
        <v>25.0</v>
      </c>
      <c r="F23" s="2" t="n">
        <v>17.0</v>
      </c>
      <c r="G23" s="2" t="n">
        <v>13.0</v>
      </c>
      <c r="H23" s="2" t="n">
        <v>10.0</v>
      </c>
      <c r="I23" s="2" t="n">
        <v>8.0</v>
      </c>
      <c r="J23" s="2" t="n">
        <v>5.0</v>
      </c>
      <c r="K23" s="2" t="n">
        <f si="0" t="shared"/>
        <v>95.0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20.0</v>
      </c>
      <c r="E24" s="2" t="n">
        <f ref="E24:J24" si="3" t="shared">E25-E19-E20-E21-E22-E23</f>
        <v>60.0</v>
      </c>
      <c r="F24" s="2" t="n">
        <f si="3" t="shared"/>
        <v>126.0</v>
      </c>
      <c r="G24" s="2" t="n">
        <f si="3" t="shared"/>
        <v>104.0</v>
      </c>
      <c r="H24" s="2" t="n">
        <f si="3" t="shared"/>
        <v>82.0</v>
      </c>
      <c r="I24" s="2" t="n">
        <f si="3" t="shared"/>
        <v>44.0</v>
      </c>
      <c r="J24" s="2" t="n">
        <f si="3" t="shared"/>
        <v>29.0</v>
      </c>
      <c r="K24" s="2" t="n">
        <f si="0" t="shared"/>
        <v>465.0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3899.0</v>
      </c>
      <c r="E25" s="2" t="n">
        <v>4493.0</v>
      </c>
      <c r="F25" s="2" t="n">
        <v>10140.0</v>
      </c>
      <c r="G25" s="2" t="n">
        <v>9519.0</v>
      </c>
      <c r="H25" s="2" t="n">
        <v>9133.0</v>
      </c>
      <c r="I25" s="2" t="n">
        <v>8921.0</v>
      </c>
      <c r="J25" s="2" t="n">
        <v>6218.0</v>
      </c>
      <c r="K25" s="2" t="n">
        <f si="0" t="shared"/>
        <v>52323.0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9.0</v>
      </c>
      <c r="E26" s="2" t="n">
        <v>9.0</v>
      </c>
      <c r="F26" s="2" t="n">
        <v>91.0</v>
      </c>
      <c r="G26" s="2" t="n">
        <v>84.0</v>
      </c>
      <c r="H26" s="2" t="n">
        <v>74.0</v>
      </c>
      <c r="I26" s="2" t="n">
        <v>61.0</v>
      </c>
      <c r="J26" s="2" t="n">
        <v>35.0</v>
      </c>
      <c r="K26" s="2" t="n">
        <f si="0" t="shared"/>
        <v>363.0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89.0</v>
      </c>
      <c r="E27" s="2" t="n">
        <v>117.0</v>
      </c>
      <c r="F27" s="2" t="n">
        <v>663.0</v>
      </c>
      <c r="G27" s="2" t="n">
        <v>587.0</v>
      </c>
      <c r="H27" s="2" t="n">
        <v>564.0</v>
      </c>
      <c r="I27" s="2" t="n">
        <v>457.0</v>
      </c>
      <c r="J27" s="2" t="n">
        <v>259.0</v>
      </c>
      <c r="K27" s="2" t="n">
        <f si="0" t="shared"/>
        <v>2736.0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131.0</v>
      </c>
      <c r="E28" s="2" t="n">
        <v>159.0</v>
      </c>
      <c r="F28" s="2" t="n">
        <v>864.0</v>
      </c>
      <c r="G28" s="2" t="n">
        <v>853.0</v>
      </c>
      <c r="H28" s="2" t="n">
        <v>884.0</v>
      </c>
      <c r="I28" s="2" t="n">
        <v>668.0</v>
      </c>
      <c r="J28" s="2" t="n">
        <v>303.0</v>
      </c>
      <c r="K28" s="2" t="n">
        <f si="0" t="shared"/>
        <v>3862.0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21.0</v>
      </c>
      <c r="E29" s="2" t="n">
        <v>10.0</v>
      </c>
      <c r="F29" s="2" t="n">
        <v>156.0</v>
      </c>
      <c r="G29" s="2" t="n">
        <v>252.0</v>
      </c>
      <c r="H29" s="2" t="n">
        <v>264.0</v>
      </c>
      <c r="I29" s="2" t="n">
        <v>182.0</v>
      </c>
      <c r="J29" s="2" t="n">
        <v>92.0</v>
      </c>
      <c r="K29" s="2" t="n">
        <f si="0" t="shared"/>
        <v>977.0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49.0</v>
      </c>
      <c r="E30" s="2" t="n">
        <v>66.0</v>
      </c>
      <c r="F30" s="2" t="n">
        <v>372.0</v>
      </c>
      <c r="G30" s="2" t="n">
        <v>293.0</v>
      </c>
      <c r="H30" s="2" t="n">
        <v>292.0</v>
      </c>
      <c r="I30" s="2" t="n">
        <v>289.0</v>
      </c>
      <c r="J30" s="2" t="n">
        <v>147.0</v>
      </c>
      <c r="K30" s="2" t="n">
        <f si="0" t="shared"/>
        <v>1508.0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30.0</v>
      </c>
      <c r="E31" s="2" t="n">
        <v>13.0</v>
      </c>
      <c r="F31" s="2" t="n">
        <v>99.0</v>
      </c>
      <c r="G31" s="2" t="n">
        <v>149.0</v>
      </c>
      <c r="H31" s="2" t="n">
        <v>155.0</v>
      </c>
      <c r="I31" s="2" t="n">
        <v>105.0</v>
      </c>
      <c r="J31" s="2" t="n">
        <v>66.0</v>
      </c>
      <c r="K31" s="2" t="n">
        <f si="0" t="shared"/>
        <v>617.0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11.0</v>
      </c>
      <c r="F32" s="2" t="n">
        <v>134.0</v>
      </c>
      <c r="G32" s="2" t="n">
        <v>184.0</v>
      </c>
      <c r="H32" s="2" t="n">
        <v>108.0</v>
      </c>
      <c r="I32" s="2" t="n">
        <v>74.0</v>
      </c>
      <c r="J32" s="2" t="n">
        <v>41.0</v>
      </c>
      <c r="K32" s="2" t="n">
        <f si="0" t="shared"/>
        <v>565.0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128.0</v>
      </c>
      <c r="E33" s="2" t="n">
        <v>156.0</v>
      </c>
      <c r="F33" s="2" t="n">
        <v>609.0</v>
      </c>
      <c r="G33" s="2" t="n">
        <v>772.0</v>
      </c>
      <c r="H33" s="2" t="n">
        <v>743.0</v>
      </c>
      <c r="I33" s="2" t="n">
        <v>839.0</v>
      </c>
      <c r="J33" s="2" t="n">
        <v>439.0</v>
      </c>
      <c r="K33" s="2" t="n">
        <f si="0" t="shared"/>
        <v>3686.0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8.0</v>
      </c>
      <c r="F34" s="2" t="n">
        <v>102.0</v>
      </c>
      <c r="G34" s="2" t="n">
        <v>83.0</v>
      </c>
      <c r="H34" s="2" t="n">
        <v>92.0</v>
      </c>
      <c r="I34" s="2" t="n">
        <v>68.0</v>
      </c>
      <c r="J34" s="2" t="n">
        <v>42.0</v>
      </c>
      <c r="K34" s="2" t="n">
        <f si="0" t="shared"/>
        <v>407.0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10.0</v>
      </c>
      <c r="G35" s="2" t="n">
        <v>25.0</v>
      </c>
      <c r="H35" s="2" t="n">
        <v>18.0</v>
      </c>
      <c r="I35" s="2" t="n">
        <v>21.0</v>
      </c>
      <c r="J35" s="2" t="n">
        <v>7.0</v>
      </c>
      <c r="K35" s="2" t="n">
        <f si="0" t="shared"/>
        <v>81.0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31.0</v>
      </c>
      <c r="E36" s="2" t="n">
        <v>41.0</v>
      </c>
      <c r="F36" s="2" t="n">
        <v>139.0</v>
      </c>
      <c r="G36" s="2" t="n">
        <v>108.0</v>
      </c>
      <c r="H36" s="2" t="n">
        <v>151.0</v>
      </c>
      <c r="I36" s="2" t="n">
        <v>112.0</v>
      </c>
      <c r="J36" s="2" t="n">
        <v>53.0</v>
      </c>
      <c r="K36" s="2" t="n">
        <f si="0" t="shared"/>
        <v>635.0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15.0</v>
      </c>
      <c r="F37" s="2" t="n">
        <v>119.0</v>
      </c>
      <c r="G37" s="2" t="n">
        <v>154.0</v>
      </c>
      <c r="H37" s="2" t="n">
        <v>99.0</v>
      </c>
      <c r="I37" s="2" t="n">
        <v>88.0</v>
      </c>
      <c r="J37" s="2" t="n">
        <v>30.0</v>
      </c>
      <c r="K37" s="2" t="n">
        <f si="0" t="shared"/>
        <v>513.0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53.0</v>
      </c>
      <c r="E38" s="2" t="n">
        <f ref="E38:J38" si="4" t="shared">E39-E26-E27-E28-E29-E30-E31-E32-E33-E34-E35-E36-E37</f>
        <v>139.0</v>
      </c>
      <c r="F38" s="2" t="n">
        <f si="4" t="shared"/>
        <v>650.0</v>
      </c>
      <c r="G38" s="2" t="n">
        <f si="4" t="shared"/>
        <v>707.0</v>
      </c>
      <c r="H38" s="2" t="n">
        <f si="4" t="shared"/>
        <v>520.0</v>
      </c>
      <c r="I38" s="2" t="n">
        <f si="4" t="shared"/>
        <v>445.0</v>
      </c>
      <c r="J38" s="2" t="n">
        <f si="4" t="shared"/>
        <v>185.0</v>
      </c>
      <c r="K38" s="2" t="n">
        <f si="0" t="shared"/>
        <v>2699.0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574.0</v>
      </c>
      <c r="E39" s="2" t="n">
        <v>744.0</v>
      </c>
      <c r="F39" s="2" t="n">
        <v>4008.0</v>
      </c>
      <c r="G39" s="2" t="n">
        <v>4251.0</v>
      </c>
      <c r="H39" s="2" t="n">
        <v>3964.0</v>
      </c>
      <c r="I39" s="2" t="n">
        <v>3409.0</v>
      </c>
      <c r="J39" s="2" t="n">
        <v>1699.0</v>
      </c>
      <c r="K39" s="2" t="n">
        <f si="0" t="shared"/>
        <v>18649.0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801.0</v>
      </c>
      <c r="E40" s="2" t="n">
        <v>1377.0</v>
      </c>
      <c r="F40" s="2" t="n">
        <v>1766.0</v>
      </c>
      <c r="G40" s="2" t="n">
        <v>1893.0</v>
      </c>
      <c r="H40" s="2" t="n">
        <v>1539.0</v>
      </c>
      <c r="I40" s="2" t="n">
        <v>1579.0</v>
      </c>
      <c r="J40" s="2" t="n">
        <v>914.0</v>
      </c>
      <c r="K40" s="2" t="n">
        <f si="0" t="shared"/>
        <v>9869.0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135.0</v>
      </c>
      <c r="E41" s="2" t="n">
        <v>192.0</v>
      </c>
      <c r="F41" s="2" t="n">
        <v>299.0</v>
      </c>
      <c r="G41" s="2" t="n">
        <v>294.0</v>
      </c>
      <c r="H41" s="2" t="n">
        <v>226.0</v>
      </c>
      <c r="I41" s="2" t="n">
        <v>189.0</v>
      </c>
      <c r="J41" s="2" t="n">
        <v>128.0</v>
      </c>
      <c r="K41" s="2" t="n">
        <f si="0" t="shared"/>
        <v>1463.0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7.0</v>
      </c>
      <c r="E42" s="2" t="n">
        <f ref="E42:J42" si="5" t="shared">E43-E40-E41</f>
        <v>8.0</v>
      </c>
      <c r="F42" s="2" t="n">
        <f si="5" t="shared"/>
        <v>25.0</v>
      </c>
      <c r="G42" s="2" t="n">
        <f si="5" t="shared"/>
        <v>25.0</v>
      </c>
      <c r="H42" s="2" t="n">
        <f si="5" t="shared"/>
        <v>24.0</v>
      </c>
      <c r="I42" s="2" t="n">
        <f si="5" t="shared"/>
        <v>23.0</v>
      </c>
      <c r="J42" s="2" t="n">
        <f si="5" t="shared"/>
        <v>13.0</v>
      </c>
      <c r="K42" s="2" t="n">
        <f si="0" t="shared"/>
        <v>125.0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943.0</v>
      </c>
      <c r="E43" s="2" t="n">
        <v>1577.0</v>
      </c>
      <c r="F43" s="2" t="n">
        <v>2090.0</v>
      </c>
      <c r="G43" s="2" t="n">
        <v>2212.0</v>
      </c>
      <c r="H43" s="2" t="n">
        <v>1789.0</v>
      </c>
      <c r="I43" s="2" t="n">
        <v>1791.0</v>
      </c>
      <c r="J43" s="2" t="n">
        <v>1055.0</v>
      </c>
      <c r="K43" s="2" t="n">
        <f si="0" t="shared"/>
        <v>11457.0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53.0</v>
      </c>
      <c r="E44" s="2" t="n">
        <v>49.0</v>
      </c>
      <c r="F44" s="2" t="n">
        <v>114.0</v>
      </c>
      <c r="G44" s="2" t="n">
        <v>82.0</v>
      </c>
      <c r="H44" s="2" t="n">
        <v>78.0</v>
      </c>
      <c r="I44" s="2" t="n">
        <v>58.0</v>
      </c>
      <c r="J44" s="2" t="n">
        <v>41.0</v>
      </c>
      <c r="K44" s="2" t="n">
        <f si="0" t="shared"/>
        <v>475.0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21.0</v>
      </c>
      <c r="F45" s="2" t="n">
        <f si="6" t="shared"/>
        <v>82.0</v>
      </c>
      <c r="G45" s="2" t="n">
        <f si="6" t="shared"/>
        <v>108.0</v>
      </c>
      <c r="H45" s="2" t="n">
        <f si="6" t="shared"/>
        <v>71.0</v>
      </c>
      <c r="I45" s="2" t="n">
        <f si="6" t="shared"/>
        <v>50.0</v>
      </c>
      <c r="J45" s="2" t="n">
        <f si="6" t="shared"/>
        <v>21.0</v>
      </c>
      <c r="K45" s="2" t="n">
        <f si="0" t="shared"/>
        <v>356.0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56.0</v>
      </c>
      <c r="E46" s="2" t="n">
        <v>70.0</v>
      </c>
      <c r="F46" s="2" t="n">
        <v>196.0</v>
      </c>
      <c r="G46" s="2" t="n">
        <v>190.0</v>
      </c>
      <c r="H46" s="2" t="n">
        <v>149.0</v>
      </c>
      <c r="I46" s="2" t="n">
        <v>108.0</v>
      </c>
      <c r="J46" s="2" t="n">
        <v>62.0</v>
      </c>
      <c r="K46" s="2" t="n">
        <f si="0" t="shared"/>
        <v>831.0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93.0</v>
      </c>
      <c r="E47" s="2" t="n">
        <v>125.0</v>
      </c>
      <c r="F47" s="2" t="n">
        <v>352.0</v>
      </c>
      <c r="G47" s="2" t="n">
        <v>580.0</v>
      </c>
      <c r="H47" s="2" t="n">
        <v>558.0</v>
      </c>
      <c r="I47" s="2" t="n">
        <v>514.0</v>
      </c>
      <c r="J47" s="2" t="n">
        <v>1190.0</v>
      </c>
      <c r="K47" s="2" t="n">
        <f si="0" t="shared"/>
        <v>3412.0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31229.0</v>
      </c>
      <c r="E48" s="2" t="n">
        <f ref="E48:J48" si="7" t="shared">E47+E46+E43+E39+E25+E18</f>
        <v>60230.0</v>
      </c>
      <c r="F48" s="2" t="n">
        <f si="7" t="shared"/>
        <v>143371.0</v>
      </c>
      <c r="G48" s="2" t="n">
        <f si="7" t="shared"/>
        <v>160137.0</v>
      </c>
      <c r="H48" s="2" t="n">
        <f si="7" t="shared"/>
        <v>155839.0</v>
      </c>
      <c r="I48" s="2" t="n">
        <f si="7" t="shared"/>
        <v>140455.0</v>
      </c>
      <c r="J48" s="2" t="n">
        <f si="7" t="shared"/>
        <v>113067.0</v>
      </c>
      <c r="K48" s="2" t="n">
        <f si="0" t="shared"/>
        <v>804328.0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