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<sst xmlns="http://schemas.openxmlformats.org/spreadsheetml/2006/main" count="109" uniqueCount="64">
  <si>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</si>
  <si>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</si>
  <si>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</si>
  <si>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</si>
  <si>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</si>
  <si>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</si>
  <si>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</si>
  <si>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</si>
  <si>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</si>
  <si>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</si>
  <si>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</si>
  <si>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</si>
  <si>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</si>
  <si>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</si>
  <si>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</si>
  <si>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</si>
  <si>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</si>
  <si>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</si>
  <si>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</si>
  <si>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</si>
  <si>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</si>
  <si>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</si>
  <si>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</si>
  <si>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</si>
  <si>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</si>
  <si>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</si>
  <si>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</si>
  <si>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</si>
  <si>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</si>
  <si>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</si>
  <si>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</si>
  <si>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</si>
  <si>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</si>
  <si>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</si>
  <si>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</si>
  <si>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</si>
  <si>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</si>
  <si>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</si>
  <si>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</si>
  <si>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</si>
  <si>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</si>
  <si>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</si>
  <si>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</si>
  <si>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</si>
  <si>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</si>
  <si>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</si>
  <si>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</si>
  <si>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</si>
  <si>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</si>
  <si>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</si>
  <si>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</si>
  <si>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</si>
  <si>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</si>
  <si>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</si>
  <si>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</si>
  <si>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</si>
  <si>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</si>
  <si>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</si>
  <si>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</si>
  <si>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</si>
  <si>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</si>
  <si>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</si>
  <si>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102年2月來臺旅客人次－按年齡分
Table 1-5   Visitor Arrivals by Age,
February,2013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</si>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</sst>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4155.0</v>
      </c>
      <c r="E3" s="2" t="n">
        <v>6243.0</v>
      </c>
      <c r="F3" s="2" t="n">
        <v>18769.0</v>
      </c>
      <c r="G3" s="2" t="n">
        <v>17113.0</v>
      </c>
      <c r="H3" s="2" t="n">
        <v>16270.0</v>
      </c>
      <c r="I3" s="2" t="n">
        <v>13527.0</v>
      </c>
      <c r="J3" s="2" t="n">
        <v>7710.0</v>
      </c>
      <c r="K3" s="2" t="n">
        <f>SUM(D3:J3)</f>
        <v>83787.0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8476.0</v>
      </c>
      <c r="E4" s="2" t="n">
        <v>15198.0</v>
      </c>
      <c r="F4" s="2" t="n">
        <v>38897.0</v>
      </c>
      <c r="G4" s="2" t="n">
        <v>44998.0</v>
      </c>
      <c r="H4" s="2" t="n">
        <v>46714.0</v>
      </c>
      <c r="I4" s="2" t="n">
        <v>32885.0</v>
      </c>
      <c r="J4" s="2" t="n">
        <v>28853.0</v>
      </c>
      <c r="K4" s="2" t="n">
        <f ref="K4:K48" si="0" t="shared">SUM(D4:J4)</f>
        <v>216021.0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1664.0</v>
      </c>
      <c r="E5" s="2" t="n">
        <v>1768.0</v>
      </c>
      <c r="F5" s="2" t="n">
        <v>21490.0</v>
      </c>
      <c r="G5" s="2" t="n">
        <v>18260.0</v>
      </c>
      <c r="H5" s="2" t="n">
        <v>18109.0</v>
      </c>
      <c r="I5" s="2" t="n">
        <v>17190.0</v>
      </c>
      <c r="J5" s="2" t="n">
        <v>25100.0</v>
      </c>
      <c r="K5" s="2" t="n">
        <f si="0" t="shared"/>
        <v>103581.0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559.0</v>
      </c>
      <c r="E6" s="2" t="n">
        <v>1542.0</v>
      </c>
      <c r="F6" s="2" t="n">
        <v>4658.0</v>
      </c>
      <c r="G6" s="2" t="n">
        <v>4531.0</v>
      </c>
      <c r="H6" s="2" t="n">
        <v>4849.0</v>
      </c>
      <c r="I6" s="2" t="n">
        <v>5268.0</v>
      </c>
      <c r="J6" s="2" t="n">
        <v>2722.0</v>
      </c>
      <c r="K6" s="2" t="n">
        <f si="0" t="shared"/>
        <v>24129.0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64.0</v>
      </c>
      <c r="E7" s="2" t="n">
        <v>24.0</v>
      </c>
      <c r="F7" s="2" t="n">
        <v>388.0</v>
      </c>
      <c r="G7" s="2" t="n">
        <v>514.0</v>
      </c>
      <c r="H7" s="2" t="n">
        <v>307.0</v>
      </c>
      <c r="I7" s="2" t="n">
        <v>152.0</v>
      </c>
      <c r="J7" s="2" t="n">
        <v>64.0</v>
      </c>
      <c r="K7" s="2" t="n">
        <f si="0" t="shared"/>
        <v>1513.0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19.0</v>
      </c>
      <c r="E8" s="2" t="n">
        <v>6.0</v>
      </c>
      <c r="F8" s="2" t="n">
        <v>101.0</v>
      </c>
      <c r="G8" s="2" t="n">
        <v>188.0</v>
      </c>
      <c r="H8" s="2" t="n">
        <v>178.0</v>
      </c>
      <c r="I8" s="2" t="n">
        <v>93.0</v>
      </c>
      <c r="J8" s="2" t="n">
        <v>66.0</v>
      </c>
      <c r="K8" s="2" t="n">
        <f si="0" t="shared"/>
        <v>651.0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992.0</v>
      </c>
      <c r="E9" s="2" t="n">
        <v>3060.0</v>
      </c>
      <c r="F9" s="2" t="n">
        <v>10488.0</v>
      </c>
      <c r="G9" s="2" t="n">
        <v>5020.0</v>
      </c>
      <c r="H9" s="2" t="n">
        <v>4055.0</v>
      </c>
      <c r="I9" s="2" t="n">
        <v>3338.0</v>
      </c>
      <c r="J9" s="2" t="n">
        <v>2111.0</v>
      </c>
      <c r="K9" s="2" t="n">
        <f si="0" t="shared"/>
        <v>29064.0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653.0</v>
      </c>
      <c r="E10" s="2" t="n">
        <v>647.0</v>
      </c>
      <c r="F10" s="2" t="n">
        <v>3352.0</v>
      </c>
      <c r="G10" s="2" t="n">
        <v>3894.0</v>
      </c>
      <c r="H10" s="2" t="n">
        <v>3503.0</v>
      </c>
      <c r="I10" s="2" t="n">
        <v>3036.0</v>
      </c>
      <c r="J10" s="2" t="n">
        <v>1846.0</v>
      </c>
      <c r="K10" s="2" t="n">
        <f si="0" t="shared"/>
        <v>16931.0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99.0</v>
      </c>
      <c r="E11" s="2" t="n">
        <v>410.0</v>
      </c>
      <c r="F11" s="2" t="n">
        <v>4850.0</v>
      </c>
      <c r="G11" s="2" t="n">
        <v>4368.0</v>
      </c>
      <c r="H11" s="2" t="n">
        <v>1249.0</v>
      </c>
      <c r="I11" s="2" t="n">
        <v>728.0</v>
      </c>
      <c r="J11" s="2" t="n">
        <v>627.0</v>
      </c>
      <c r="K11" s="2" t="n">
        <f si="0" t="shared"/>
        <v>12331.0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91.0</v>
      </c>
      <c r="E12" s="2" t="n">
        <v>150.0</v>
      </c>
      <c r="F12" s="2" t="n">
        <v>2330.0</v>
      </c>
      <c r="G12" s="2" t="n">
        <v>2576.0</v>
      </c>
      <c r="H12" s="2" t="n">
        <v>1084.0</v>
      </c>
      <c r="I12" s="2" t="n">
        <v>590.0</v>
      </c>
      <c r="J12" s="2" t="n">
        <v>434.0</v>
      </c>
      <c r="K12" s="2" t="n">
        <f si="0" t="shared"/>
        <v>7255.0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66.0</v>
      </c>
      <c r="E13" s="2" t="n">
        <v>120.0</v>
      </c>
      <c r="F13" s="2" t="n">
        <v>1390.0</v>
      </c>
      <c r="G13" s="2" t="n">
        <v>2465.0</v>
      </c>
      <c r="H13" s="2" t="n">
        <v>1736.0</v>
      </c>
      <c r="I13" s="2" t="n">
        <v>630.0</v>
      </c>
      <c r="J13" s="2" t="n">
        <v>437.0</v>
      </c>
      <c r="K13" s="2" t="n">
        <f si="0" t="shared"/>
        <v>6844.0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172.0</v>
      </c>
      <c r="E14" s="2" t="n">
        <v>369.0</v>
      </c>
      <c r="F14" s="2" t="n">
        <v>4665.0</v>
      </c>
      <c r="G14" s="2" t="n">
        <v>2610.0</v>
      </c>
      <c r="H14" s="2" t="n">
        <v>955.0</v>
      </c>
      <c r="I14" s="2" t="n">
        <v>551.0</v>
      </c>
      <c r="J14" s="2" t="n">
        <v>244.0</v>
      </c>
      <c r="K14" s="2" t="n">
        <f si="0" t="shared"/>
        <v>9566.0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22.0</v>
      </c>
      <c r="E15" s="2" t="n">
        <f ref="E15:J15" si="1" t="shared">E16-E9-E10-E11-E12-E13-E14</f>
        <v>18.0</v>
      </c>
      <c r="F15" s="2" t="n">
        <f si="1" t="shared"/>
        <v>187.0</v>
      </c>
      <c r="G15" s="2" t="n">
        <f si="1" t="shared"/>
        <v>185.0</v>
      </c>
      <c r="H15" s="2" t="n">
        <f si="1" t="shared"/>
        <v>79.0</v>
      </c>
      <c r="I15" s="2" t="n">
        <f si="1" t="shared"/>
        <v>104.0</v>
      </c>
      <c r="J15" s="2" t="n">
        <f si="1" t="shared"/>
        <v>90.0</v>
      </c>
      <c r="K15" s="2" t="n">
        <f si="0" t="shared"/>
        <v>685.0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2095.0</v>
      </c>
      <c r="E16" s="2" t="n">
        <v>4774.0</v>
      </c>
      <c r="F16" s="2" t="n">
        <v>27262.0</v>
      </c>
      <c r="G16" s="2" t="n">
        <v>21118.0</v>
      </c>
      <c r="H16" s="2" t="n">
        <v>12661.0</v>
      </c>
      <c r="I16" s="2" t="n">
        <v>8977.0</v>
      </c>
      <c r="J16" s="2" t="n">
        <v>5789.0</v>
      </c>
      <c r="K16" s="2" t="n">
        <f si="0" t="shared"/>
        <v>82676.0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26.0</v>
      </c>
      <c r="E17" s="2" t="n">
        <f ref="E17:J17" si="2" t="shared">E18-E16-E3-E4-E5-E6-E7-E8</f>
        <v>76.0</v>
      </c>
      <c r="F17" s="2" t="n">
        <f si="2" t="shared"/>
        <v>282.0</v>
      </c>
      <c r="G17" s="2" t="n">
        <f si="2" t="shared"/>
        <v>190.0</v>
      </c>
      <c r="H17" s="2" t="n">
        <f si="2" t="shared"/>
        <v>129.0</v>
      </c>
      <c r="I17" s="2" t="n">
        <f si="2" t="shared"/>
        <v>94.0</v>
      </c>
      <c r="J17" s="2" t="n">
        <f si="2" t="shared"/>
        <v>66.0</v>
      </c>
      <c r="K17" s="2" t="n">
        <f si="0" t="shared"/>
        <v>863.0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17058.0</v>
      </c>
      <c r="E18" s="2" t="n">
        <v>29631.0</v>
      </c>
      <c r="F18" s="2" t="n">
        <v>111847.0</v>
      </c>
      <c r="G18" s="2" t="n">
        <v>106912.0</v>
      </c>
      <c r="H18" s="2" t="n">
        <v>99217.0</v>
      </c>
      <c r="I18" s="2" t="n">
        <v>78186.0</v>
      </c>
      <c r="J18" s="2" t="n">
        <v>70370.0</v>
      </c>
      <c r="K18" s="2" t="n">
        <f si="0" t="shared"/>
        <v>513221.0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345.0</v>
      </c>
      <c r="E19" s="2" t="n">
        <v>168.0</v>
      </c>
      <c r="F19" s="2" t="n">
        <v>877.0</v>
      </c>
      <c r="G19" s="2" t="n">
        <v>1433.0</v>
      </c>
      <c r="H19" s="2" t="n">
        <v>928.0</v>
      </c>
      <c r="I19" s="2" t="n">
        <v>900.0</v>
      </c>
      <c r="J19" s="2" t="n">
        <v>778.0</v>
      </c>
      <c r="K19" s="2" t="n">
        <f si="0" t="shared"/>
        <v>5429.0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1955.0</v>
      </c>
      <c r="E20" s="2" t="n">
        <v>1107.0</v>
      </c>
      <c r="F20" s="2" t="n">
        <v>3657.0</v>
      </c>
      <c r="G20" s="2" t="n">
        <v>5477.0</v>
      </c>
      <c r="H20" s="2" t="n">
        <v>5104.0</v>
      </c>
      <c r="I20" s="2" t="n">
        <v>5939.0</v>
      </c>
      <c r="J20" s="2" t="n">
        <v>4468.0</v>
      </c>
      <c r="K20" s="2" t="n">
        <f si="0" t="shared"/>
        <v>27707.0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8.0</v>
      </c>
      <c r="E21" s="2" t="n">
        <v>2.0</v>
      </c>
      <c r="F21" s="2" t="n">
        <v>40.0</v>
      </c>
      <c r="G21" s="2" t="n">
        <v>37.0</v>
      </c>
      <c r="H21" s="2" t="n">
        <v>16.0</v>
      </c>
      <c r="I21" s="2" t="n">
        <v>13.0</v>
      </c>
      <c r="J21" s="2" t="n">
        <v>4.0</v>
      </c>
      <c r="K21" s="2" t="n">
        <f si="0" t="shared"/>
        <v>120.0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11.0</v>
      </c>
      <c r="E22" s="2" t="n">
        <v>21.0</v>
      </c>
      <c r="F22" s="2" t="n">
        <v>51.0</v>
      </c>
      <c r="G22" s="2" t="n">
        <v>68.0</v>
      </c>
      <c r="H22" s="2" t="n">
        <v>35.0</v>
      </c>
      <c r="I22" s="2" t="n">
        <v>24.0</v>
      </c>
      <c r="J22" s="2" t="n">
        <v>10.0</v>
      </c>
      <c r="K22" s="2" t="n">
        <f si="0" t="shared"/>
        <v>220.0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3.0</v>
      </c>
      <c r="E23" s="2" t="n">
        <v>8.0</v>
      </c>
      <c r="F23" s="2" t="n">
        <v>20.0</v>
      </c>
      <c r="G23" s="2" t="n">
        <v>21.0</v>
      </c>
      <c r="H23" s="2" t="n">
        <v>8.0</v>
      </c>
      <c r="I23" s="2" t="n">
        <v>9.0</v>
      </c>
      <c r="J23" s="2" t="n">
        <v>1.0</v>
      </c>
      <c r="K23" s="2" t="n">
        <f si="0" t="shared"/>
        <v>70.0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14.0</v>
      </c>
      <c r="E24" s="2" t="n">
        <f ref="E24:J24" si="3" t="shared">E25-E19-E20-E21-E22-E23</f>
        <v>30.0</v>
      </c>
      <c r="F24" s="2" t="n">
        <f si="3" t="shared"/>
        <v>463.0</v>
      </c>
      <c r="G24" s="2" t="n">
        <f si="3" t="shared"/>
        <v>144.0</v>
      </c>
      <c r="H24" s="2" t="n">
        <f si="3" t="shared"/>
        <v>75.0</v>
      </c>
      <c r="I24" s="2" t="n">
        <f si="3" t="shared"/>
        <v>72.0</v>
      </c>
      <c r="J24" s="2" t="n">
        <f si="3" t="shared"/>
        <v>39.0</v>
      </c>
      <c r="K24" s="2" t="n">
        <f si="0" t="shared"/>
        <v>837.0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2336.0</v>
      </c>
      <c r="E25" s="2" t="n">
        <v>1336.0</v>
      </c>
      <c r="F25" s="2" t="n">
        <v>5108.0</v>
      </c>
      <c r="G25" s="2" t="n">
        <v>7180.0</v>
      </c>
      <c r="H25" s="2" t="n">
        <v>6166.0</v>
      </c>
      <c r="I25" s="2" t="n">
        <v>6957.0</v>
      </c>
      <c r="J25" s="2" t="n">
        <v>5300.0</v>
      </c>
      <c r="K25" s="2" t="n">
        <f si="0" t="shared"/>
        <v>34383.0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14.0</v>
      </c>
      <c r="E26" s="2" t="n">
        <v>3.0</v>
      </c>
      <c r="F26" s="2" t="n">
        <v>52.0</v>
      </c>
      <c r="G26" s="2" t="n">
        <v>67.0</v>
      </c>
      <c r="H26" s="2" t="n">
        <v>73.0</v>
      </c>
      <c r="I26" s="2" t="n">
        <v>37.0</v>
      </c>
      <c r="J26" s="2" t="n">
        <v>23.0</v>
      </c>
      <c r="K26" s="2" t="n">
        <f si="0" t="shared"/>
        <v>269.0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106.0</v>
      </c>
      <c r="E27" s="2" t="n">
        <v>108.0</v>
      </c>
      <c r="F27" s="2" t="n">
        <v>664.0</v>
      </c>
      <c r="G27" s="2" t="n">
        <v>542.0</v>
      </c>
      <c r="H27" s="2" t="n">
        <v>453.0</v>
      </c>
      <c r="I27" s="2" t="n">
        <v>383.0</v>
      </c>
      <c r="J27" s="2" t="n">
        <v>223.0</v>
      </c>
      <c r="K27" s="2" t="n">
        <f si="0" t="shared"/>
        <v>2479.0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109.0</v>
      </c>
      <c r="E28" s="2" t="n">
        <v>43.0</v>
      </c>
      <c r="F28" s="2" t="n">
        <v>612.0</v>
      </c>
      <c r="G28" s="2" t="n">
        <v>578.0</v>
      </c>
      <c r="H28" s="2" t="n">
        <v>749.0</v>
      </c>
      <c r="I28" s="2" t="n">
        <v>548.0</v>
      </c>
      <c r="J28" s="2" t="n">
        <v>272.0</v>
      </c>
      <c r="K28" s="2" t="n">
        <f si="0" t="shared"/>
        <v>2911.0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14.0</v>
      </c>
      <c r="E29" s="2" t="n">
        <v>9.0</v>
      </c>
      <c r="F29" s="2" t="n">
        <v>108.0</v>
      </c>
      <c r="G29" s="2" t="n">
        <v>221.0</v>
      </c>
      <c r="H29" s="2" t="n">
        <v>184.0</v>
      </c>
      <c r="I29" s="2" t="n">
        <v>130.0</v>
      </c>
      <c r="J29" s="2" t="n">
        <v>85.0</v>
      </c>
      <c r="K29" s="2" t="n">
        <f si="0" t="shared"/>
        <v>751.0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42.0</v>
      </c>
      <c r="E30" s="2" t="n">
        <v>49.0</v>
      </c>
      <c r="F30" s="2" t="n">
        <v>304.0</v>
      </c>
      <c r="G30" s="2" t="n">
        <v>221.0</v>
      </c>
      <c r="H30" s="2" t="n">
        <v>228.0</v>
      </c>
      <c r="I30" s="2" t="n">
        <v>204.0</v>
      </c>
      <c r="J30" s="2" t="n">
        <v>110.0</v>
      </c>
      <c r="K30" s="2" t="n">
        <f si="0" t="shared"/>
        <v>1158.0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31.0</v>
      </c>
      <c r="E31" s="2" t="n">
        <v>8.0</v>
      </c>
      <c r="F31" s="2" t="n">
        <v>89.0</v>
      </c>
      <c r="G31" s="2" t="n">
        <v>113.0</v>
      </c>
      <c r="H31" s="2" t="n">
        <v>116.0</v>
      </c>
      <c r="I31" s="2" t="n">
        <v>96.0</v>
      </c>
      <c r="J31" s="2" t="n">
        <v>76.0</v>
      </c>
      <c r="K31" s="2" t="n">
        <f si="0" t="shared"/>
        <v>529.0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9.0</v>
      </c>
      <c r="E32" s="2" t="n">
        <v>2.0</v>
      </c>
      <c r="F32" s="2" t="n">
        <v>126.0</v>
      </c>
      <c r="G32" s="2" t="n">
        <v>137.0</v>
      </c>
      <c r="H32" s="2" t="n">
        <v>68.0</v>
      </c>
      <c r="I32" s="2" t="n">
        <v>47.0</v>
      </c>
      <c r="J32" s="2" t="n">
        <v>35.0</v>
      </c>
      <c r="K32" s="2" t="n">
        <f si="0" t="shared"/>
        <v>424.0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118.0</v>
      </c>
      <c r="E33" s="2" t="n">
        <v>53.0</v>
      </c>
      <c r="F33" s="2" t="n">
        <v>435.0</v>
      </c>
      <c r="G33" s="2" t="n">
        <v>713.0</v>
      </c>
      <c r="H33" s="2" t="n">
        <v>643.0</v>
      </c>
      <c r="I33" s="2" t="n">
        <v>639.0</v>
      </c>
      <c r="J33" s="2" t="n">
        <v>367.0</v>
      </c>
      <c r="K33" s="2" t="n">
        <f si="0" t="shared"/>
        <v>2968.0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12.0</v>
      </c>
      <c r="E34" s="2" t="n">
        <v>2.0</v>
      </c>
      <c r="F34" s="2" t="n">
        <v>74.0</v>
      </c>
      <c r="G34" s="2" t="n">
        <v>103.0</v>
      </c>
      <c r="H34" s="2" t="n">
        <v>73.0</v>
      </c>
      <c r="I34" s="2" t="n">
        <v>66.0</v>
      </c>
      <c r="J34" s="2" t="n">
        <v>43.0</v>
      </c>
      <c r="K34" s="2" t="n">
        <f si="0" t="shared"/>
        <v>373.0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1.0</v>
      </c>
      <c r="F35" s="2" t="n">
        <v>12.0</v>
      </c>
      <c r="G35" s="2" t="n">
        <v>34.0</v>
      </c>
      <c r="H35" s="2" t="n">
        <v>20.0</v>
      </c>
      <c r="I35" s="2" t="n">
        <v>15.0</v>
      </c>
      <c r="J35" s="2" t="n">
        <v>7.0</v>
      </c>
      <c r="K35" s="2" t="n">
        <f si="0" t="shared"/>
        <v>89.0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12.0</v>
      </c>
      <c r="E36" s="2" t="n">
        <v>12.0</v>
      </c>
      <c r="F36" s="2" t="n">
        <v>95.0</v>
      </c>
      <c r="G36" s="2" t="n">
        <v>79.0</v>
      </c>
      <c r="H36" s="2" t="n">
        <v>87.0</v>
      </c>
      <c r="I36" s="2" t="n">
        <v>75.0</v>
      </c>
      <c r="J36" s="2" t="n">
        <v>42.0</v>
      </c>
      <c r="K36" s="2" t="n">
        <f si="0" t="shared"/>
        <v>402.0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2.0</v>
      </c>
      <c r="E37" s="2" t="n">
        <v>20.0</v>
      </c>
      <c r="F37" s="2" t="n">
        <v>144.0</v>
      </c>
      <c r="G37" s="2" t="n">
        <v>102.0</v>
      </c>
      <c r="H37" s="2" t="n">
        <v>62.0</v>
      </c>
      <c r="I37" s="2" t="n">
        <v>48.0</v>
      </c>
      <c r="J37" s="2" t="n">
        <v>16.0</v>
      </c>
      <c r="K37" s="2" t="n">
        <f si="0" t="shared"/>
        <v>394.0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40.0</v>
      </c>
      <c r="E38" s="2" t="n">
        <f ref="E38:J38" si="4" t="shared">E39-E26-E27-E28-E29-E30-E31-E32-E33-E34-E35-E36-E37</f>
        <v>57.0</v>
      </c>
      <c r="F38" s="2" t="n">
        <f si="4" t="shared"/>
        <v>584.0</v>
      </c>
      <c r="G38" s="2" t="n">
        <f si="4" t="shared"/>
        <v>507.0</v>
      </c>
      <c r="H38" s="2" t="n">
        <f si="4" t="shared"/>
        <v>343.0</v>
      </c>
      <c r="I38" s="2" t="n">
        <f si="4" t="shared"/>
        <v>277.0</v>
      </c>
      <c r="J38" s="2" t="n">
        <f si="4" t="shared"/>
        <v>98.0</v>
      </c>
      <c r="K38" s="2" t="n">
        <f si="0" t="shared"/>
        <v>1906.0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509.0</v>
      </c>
      <c r="E39" s="2" t="n">
        <v>367.0</v>
      </c>
      <c r="F39" s="2" t="n">
        <v>3299.0</v>
      </c>
      <c r="G39" s="2" t="n">
        <v>3417.0</v>
      </c>
      <c r="H39" s="2" t="n">
        <v>3099.0</v>
      </c>
      <c r="I39" s="2" t="n">
        <v>2565.0</v>
      </c>
      <c r="J39" s="2" t="n">
        <v>1397.0</v>
      </c>
      <c r="K39" s="2" t="n">
        <f si="0" t="shared"/>
        <v>14653.0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244.0</v>
      </c>
      <c r="E40" s="2" t="n">
        <v>134.0</v>
      </c>
      <c r="F40" s="2" t="n">
        <v>886.0</v>
      </c>
      <c r="G40" s="2" t="n">
        <v>1087.0</v>
      </c>
      <c r="H40" s="2" t="n">
        <v>618.0</v>
      </c>
      <c r="I40" s="2" t="n">
        <v>708.0</v>
      </c>
      <c r="J40" s="2" t="n">
        <v>493.0</v>
      </c>
      <c r="K40" s="2" t="n">
        <f si="0" t="shared"/>
        <v>4170.0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61.0</v>
      </c>
      <c r="E41" s="2" t="n">
        <v>25.0</v>
      </c>
      <c r="F41" s="2" t="n">
        <v>141.0</v>
      </c>
      <c r="G41" s="2" t="n">
        <v>252.0</v>
      </c>
      <c r="H41" s="2" t="n">
        <v>114.0</v>
      </c>
      <c r="I41" s="2" t="n">
        <v>106.0</v>
      </c>
      <c r="J41" s="2" t="n">
        <v>69.0</v>
      </c>
      <c r="K41" s="2" t="n">
        <f si="0" t="shared"/>
        <v>768.0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1.0</v>
      </c>
      <c r="E42" s="2" t="n">
        <f ref="E42:J42" si="5" t="shared">E43-E40-E41</f>
        <v>1.0</v>
      </c>
      <c r="F42" s="2" t="n">
        <f si="5" t="shared"/>
        <v>22.0</v>
      </c>
      <c r="G42" s="2" t="n">
        <f si="5" t="shared"/>
        <v>8.0</v>
      </c>
      <c r="H42" s="2" t="n">
        <f si="5" t="shared"/>
        <v>10.0</v>
      </c>
      <c r="I42" s="2" t="n">
        <f si="5" t="shared"/>
        <v>5.0</v>
      </c>
      <c r="J42" s="2" t="n">
        <f si="5" t="shared"/>
        <v>7.0</v>
      </c>
      <c r="K42" s="2" t="n">
        <f si="0" t="shared"/>
        <v>54.0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306.0</v>
      </c>
      <c r="E43" s="2" t="n">
        <v>160.0</v>
      </c>
      <c r="F43" s="2" t="n">
        <v>1049.0</v>
      </c>
      <c r="G43" s="2" t="n">
        <v>1347.0</v>
      </c>
      <c r="H43" s="2" t="n">
        <v>742.0</v>
      </c>
      <c r="I43" s="2" t="n">
        <v>819.0</v>
      </c>
      <c r="J43" s="2" t="n">
        <v>569.0</v>
      </c>
      <c r="K43" s="2" t="n">
        <f si="0" t="shared"/>
        <v>4992.0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9.0</v>
      </c>
      <c r="E44" s="2" t="n">
        <v>5.0</v>
      </c>
      <c r="F44" s="2" t="n">
        <v>109.0</v>
      </c>
      <c r="G44" s="2" t="n">
        <v>151.0</v>
      </c>
      <c r="H44" s="2" t="n">
        <v>93.0</v>
      </c>
      <c r="I44" s="2" t="n">
        <v>62.0</v>
      </c>
      <c r="J44" s="2" t="n">
        <v>28.0</v>
      </c>
      <c r="K44" s="2" t="n">
        <f si="0" t="shared"/>
        <v>457.0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3.0</v>
      </c>
      <c r="E45" s="2" t="n">
        <f ref="E45:J45" si="6" t="shared">E46-E44</f>
        <v>3.0</v>
      </c>
      <c r="F45" s="2" t="n">
        <f si="6" t="shared"/>
        <v>62.0</v>
      </c>
      <c r="G45" s="2" t="n">
        <f si="6" t="shared"/>
        <v>67.0</v>
      </c>
      <c r="H45" s="2" t="n">
        <f si="6" t="shared"/>
        <v>52.0</v>
      </c>
      <c r="I45" s="2" t="n">
        <f si="6" t="shared"/>
        <v>31.0</v>
      </c>
      <c r="J45" s="2" t="n">
        <f si="6" t="shared"/>
        <v>15.0</v>
      </c>
      <c r="K45" s="2" t="n">
        <f si="0" t="shared"/>
        <v>233.0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12.0</v>
      </c>
      <c r="E46" s="2" t="n">
        <v>8.0</v>
      </c>
      <c r="F46" s="2" t="n">
        <v>171.0</v>
      </c>
      <c r="G46" s="2" t="n">
        <v>218.0</v>
      </c>
      <c r="H46" s="2" t="n">
        <v>145.0</v>
      </c>
      <c r="I46" s="2" t="n">
        <v>93.0</v>
      </c>
      <c r="J46" s="2" t="n">
        <v>43.0</v>
      </c>
      <c r="K46" s="2" t="n">
        <f si="0" t="shared"/>
        <v>690.0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125.0</v>
      </c>
      <c r="E47" s="2" t="n">
        <v>129.0</v>
      </c>
      <c r="F47" s="2" t="n">
        <v>458.0</v>
      </c>
      <c r="G47" s="2" t="n">
        <v>731.0</v>
      </c>
      <c r="H47" s="2" t="n">
        <v>756.0</v>
      </c>
      <c r="I47" s="2" t="n">
        <v>789.0</v>
      </c>
      <c r="J47" s="2" t="n">
        <v>1229.0</v>
      </c>
      <c r="K47" s="2" t="n">
        <f si="0" t="shared"/>
        <v>4217.0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20346.0</v>
      </c>
      <c r="E48" s="2" t="n">
        <f ref="E48:J48" si="7" t="shared">E47+E46+E43+E39+E25+E18</f>
        <v>31631.0</v>
      </c>
      <c r="F48" s="2" t="n">
        <f si="7" t="shared"/>
        <v>121932.0</v>
      </c>
      <c r="G48" s="2" t="n">
        <f si="7" t="shared"/>
        <v>119805.0</v>
      </c>
      <c r="H48" s="2" t="n">
        <f si="7" t="shared"/>
        <v>110125.0</v>
      </c>
      <c r="I48" s="2" t="n">
        <f si="7" t="shared"/>
        <v>89409.0</v>
      </c>
      <c r="J48" s="2" t="n">
        <f si="7" t="shared"/>
        <v>78908.0</v>
      </c>
      <c r="K48" s="2" t="n">
        <f si="0" t="shared"/>
        <v>572156.0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