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<sst xmlns="http://schemas.openxmlformats.org/spreadsheetml/2006/main" count="109" uniqueCount="64">
  <si>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</si>
  <si>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</si>
  <si>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</si>
  <si>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</si>
  <si>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</si>
  <si>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</si>
  <si>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</si>
  <si>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</si>
  <si>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</si>
  <si>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</si>
  <si>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</si>
  <si>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</si>
  <si>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</si>
  <si>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</si>
  <si>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</si>
  <si>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</si>
  <si>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</si>
  <si>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</si>
  <si>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</si>
  <si>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</si>
  <si>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</si>
  <si>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</si>
  <si>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</si>
  <si>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</si>
  <si>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</si>
  <si>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</si>
  <si>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</si>
  <si>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</si>
  <si>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</si>
  <si>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</si>
  <si>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</si>
  <si>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</si>
  <si>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</si>
  <si>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</si>
  <si>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</si>
  <si>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</si>
  <si>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</si>
  <si>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</si>
  <si>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</si>
  <si>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</si>
  <si>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</si>
  <si>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</si>
  <si>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</si>
  <si>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</si>
  <si>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</si>
  <si>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</si>
  <si>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</si>
  <si>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</si>
  <si>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</si>
  <si>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</si>
  <si>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</si>
  <si>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</si>
  <si>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</si>
  <si>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</si>
  <si>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</si>
  <si>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</si>
  <si>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</si>
  <si>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</si>
  <si>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</si>
  <si>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</si>
  <si>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</si>
  <si>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</si>
  <si>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102年4月來臺旅客人次－按年齡分
Table 1-5   Visitor Arrivals by Age,
April,2013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</si>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</sst>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3474.0</v>
      </c>
      <c r="E3" s="2" t="n">
        <v>5087.0</v>
      </c>
      <c r="F3" s="2" t="n">
        <v>17386.0</v>
      </c>
      <c r="G3" s="2" t="n">
        <v>20097.0</v>
      </c>
      <c r="H3" s="2" t="n">
        <v>16789.0</v>
      </c>
      <c r="I3" s="2" t="n">
        <v>13180.0</v>
      </c>
      <c r="J3" s="2" t="n">
        <v>8121.0</v>
      </c>
      <c r="K3" s="2" t="n">
        <f>SUM(D3:J3)</f>
        <v>84134.0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3691.0</v>
      </c>
      <c r="E4" s="2" t="n">
        <v>1838.0</v>
      </c>
      <c r="F4" s="2" t="n">
        <v>33975.0</v>
      </c>
      <c r="G4" s="2" t="n">
        <v>46108.0</v>
      </c>
      <c r="H4" s="2" t="n">
        <v>51418.0</v>
      </c>
      <c r="I4" s="2" t="n">
        <v>67556.0</v>
      </c>
      <c r="J4" s="2" t="n">
        <v>93473.0</v>
      </c>
      <c r="K4" s="2" t="n">
        <f ref="K4:K48" si="0" t="shared">SUM(D4:J4)</f>
        <v>298059.0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1627.0</v>
      </c>
      <c r="E5" s="2" t="n">
        <v>1480.0</v>
      </c>
      <c r="F5" s="2" t="n">
        <v>10728.0</v>
      </c>
      <c r="G5" s="2" t="n">
        <v>19831.0</v>
      </c>
      <c r="H5" s="2" t="n">
        <v>21299.0</v>
      </c>
      <c r="I5" s="2" t="n">
        <v>19688.0</v>
      </c>
      <c r="J5" s="2" t="n">
        <v>28089.0</v>
      </c>
      <c r="K5" s="2" t="n">
        <f si="0" t="shared"/>
        <v>102742.0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311.0</v>
      </c>
      <c r="E6" s="2" t="n">
        <v>504.0</v>
      </c>
      <c r="F6" s="2" t="n">
        <v>2661.0</v>
      </c>
      <c r="G6" s="2" t="n">
        <v>5004.0</v>
      </c>
      <c r="H6" s="2" t="n">
        <v>4798.0</v>
      </c>
      <c r="I6" s="2" t="n">
        <v>4871.0</v>
      </c>
      <c r="J6" s="2" t="n">
        <v>4183.0</v>
      </c>
      <c r="K6" s="2" t="n">
        <f si="0" t="shared"/>
        <v>22332.0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44.0</v>
      </c>
      <c r="E7" s="2" t="n">
        <v>26.0</v>
      </c>
      <c r="F7" s="2" t="n">
        <v>284.0</v>
      </c>
      <c r="G7" s="2" t="n">
        <v>740.0</v>
      </c>
      <c r="H7" s="2" t="n">
        <v>539.0</v>
      </c>
      <c r="I7" s="2" t="n">
        <v>246.0</v>
      </c>
      <c r="J7" s="2" t="n">
        <v>108.0</v>
      </c>
      <c r="K7" s="2" t="n">
        <f si="0" t="shared"/>
        <v>1987.0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20.0</v>
      </c>
      <c r="E8" s="2" t="n">
        <v>9.0</v>
      </c>
      <c r="F8" s="2" t="n">
        <v>176.0</v>
      </c>
      <c r="G8" s="2" t="n">
        <v>471.0</v>
      </c>
      <c r="H8" s="2" t="n">
        <v>454.0</v>
      </c>
      <c r="I8" s="2" t="n">
        <v>300.0</v>
      </c>
      <c r="J8" s="2" t="n">
        <v>163.0</v>
      </c>
      <c r="K8" s="2" t="n">
        <f si="0" t="shared"/>
        <v>1593.0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582.0</v>
      </c>
      <c r="E9" s="2" t="n">
        <v>725.0</v>
      </c>
      <c r="F9" s="2" t="n">
        <v>6968.0</v>
      </c>
      <c r="G9" s="2" t="n">
        <v>7389.0</v>
      </c>
      <c r="H9" s="2" t="n">
        <v>4570.0</v>
      </c>
      <c r="I9" s="2" t="n">
        <v>5009.0</v>
      </c>
      <c r="J9" s="2" t="n">
        <v>4342.0</v>
      </c>
      <c r="K9" s="2" t="n">
        <f si="0" t="shared"/>
        <v>29585.0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716.0</v>
      </c>
      <c r="E10" s="2" t="n">
        <v>528.0</v>
      </c>
      <c r="F10" s="2" t="n">
        <v>7984.0</v>
      </c>
      <c r="G10" s="2" t="n">
        <v>7346.0</v>
      </c>
      <c r="H10" s="2" t="n">
        <v>5331.0</v>
      </c>
      <c r="I10" s="2" t="n">
        <v>5007.0</v>
      </c>
      <c r="J10" s="2" t="n">
        <v>3541.0</v>
      </c>
      <c r="K10" s="2" t="n">
        <f si="0" t="shared"/>
        <v>30453.0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79.0</v>
      </c>
      <c r="E11" s="2" t="n">
        <v>130.0</v>
      </c>
      <c r="F11" s="2" t="n">
        <v>4462.0</v>
      </c>
      <c r="G11" s="2" t="n">
        <v>4635.0</v>
      </c>
      <c r="H11" s="2" t="n">
        <v>1530.0</v>
      </c>
      <c r="I11" s="2" t="n">
        <v>1031.0</v>
      </c>
      <c r="J11" s="2" t="n">
        <v>1111.0</v>
      </c>
      <c r="K11" s="2" t="n">
        <f si="0" t="shared"/>
        <v>12978.0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211.0</v>
      </c>
      <c r="E12" s="2" t="n">
        <v>715.0</v>
      </c>
      <c r="F12" s="2" t="n">
        <v>2868.0</v>
      </c>
      <c r="G12" s="2" t="n">
        <v>3386.0</v>
      </c>
      <c r="H12" s="2" t="n">
        <v>1722.0</v>
      </c>
      <c r="I12" s="2" t="n">
        <v>959.0</v>
      </c>
      <c r="J12" s="2" t="n">
        <v>649.0</v>
      </c>
      <c r="K12" s="2" t="n">
        <f si="0" t="shared"/>
        <v>10510.0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271.0</v>
      </c>
      <c r="E13" s="2" t="n">
        <v>726.0</v>
      </c>
      <c r="F13" s="2" t="n">
        <v>2252.0</v>
      </c>
      <c r="G13" s="2" t="n">
        <v>3574.0</v>
      </c>
      <c r="H13" s="2" t="n">
        <v>2865.0</v>
      </c>
      <c r="I13" s="2" t="n">
        <v>1785.0</v>
      </c>
      <c r="J13" s="2" t="n">
        <v>1237.0</v>
      </c>
      <c r="K13" s="2" t="n">
        <f si="0" t="shared"/>
        <v>12710.0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107.0</v>
      </c>
      <c r="E14" s="2" t="n">
        <v>537.0</v>
      </c>
      <c r="F14" s="2" t="n">
        <v>4126.0</v>
      </c>
      <c r="G14" s="2" t="n">
        <v>2118.0</v>
      </c>
      <c r="H14" s="2" t="n">
        <v>976.0</v>
      </c>
      <c r="I14" s="2" t="n">
        <v>978.0</v>
      </c>
      <c r="J14" s="2" t="n">
        <v>514.0</v>
      </c>
      <c r="K14" s="2" t="n">
        <f si="0" t="shared"/>
        <v>9356.0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39.0</v>
      </c>
      <c r="E15" s="2" t="n">
        <f ref="E15:J15" si="1" t="shared">E16-E9-E10-E11-E12-E13-E14</f>
        <v>72.0</v>
      </c>
      <c r="F15" s="2" t="n">
        <f si="1" t="shared"/>
        <v>154.0</v>
      </c>
      <c r="G15" s="2" t="n">
        <f si="1" t="shared"/>
        <v>239.0</v>
      </c>
      <c r="H15" s="2" t="n">
        <f si="1" t="shared"/>
        <v>170.0</v>
      </c>
      <c r="I15" s="2" t="n">
        <f si="1" t="shared"/>
        <v>175.0</v>
      </c>
      <c r="J15" s="2" t="n">
        <f si="1" t="shared"/>
        <v>157.0</v>
      </c>
      <c r="K15" s="2" t="n">
        <f si="0" t="shared"/>
        <v>1006.0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2005.0</v>
      </c>
      <c r="E16" s="2" t="n">
        <v>3433.0</v>
      </c>
      <c r="F16" s="2" t="n">
        <v>28814.0</v>
      </c>
      <c r="G16" s="2" t="n">
        <v>28687.0</v>
      </c>
      <c r="H16" s="2" t="n">
        <v>17164.0</v>
      </c>
      <c r="I16" s="2" t="n">
        <v>14944.0</v>
      </c>
      <c r="J16" s="2" t="n">
        <v>11551.0</v>
      </c>
      <c r="K16" s="2" t="n">
        <f si="0" t="shared"/>
        <v>106598.0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7.0</v>
      </c>
      <c r="E17" s="2" t="n">
        <f ref="E17:J17" si="2" t="shared">E18-E16-E3-E4-E5-E6-E7-E8</f>
        <v>21.0</v>
      </c>
      <c r="F17" s="2" t="n">
        <f si="2" t="shared"/>
        <v>129.0</v>
      </c>
      <c r="G17" s="2" t="n">
        <f si="2" t="shared"/>
        <v>200.0</v>
      </c>
      <c r="H17" s="2" t="n">
        <f si="2" t="shared"/>
        <v>186.0</v>
      </c>
      <c r="I17" s="2" t="n">
        <f si="2" t="shared"/>
        <v>100.0</v>
      </c>
      <c r="J17" s="2" t="n">
        <f si="2" t="shared"/>
        <v>52.0</v>
      </c>
      <c r="K17" s="2" t="n">
        <f si="0" t="shared"/>
        <v>695.0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11179.0</v>
      </c>
      <c r="E18" s="2" t="n">
        <v>12398.0</v>
      </c>
      <c r="F18" s="2" t="n">
        <v>94153.0</v>
      </c>
      <c r="G18" s="2" t="n">
        <v>121138.0</v>
      </c>
      <c r="H18" s="2" t="n">
        <v>112647.0</v>
      </c>
      <c r="I18" s="2" t="n">
        <v>120885.0</v>
      </c>
      <c r="J18" s="2" t="n">
        <v>145740.0</v>
      </c>
      <c r="K18" s="2" t="n">
        <f si="0" t="shared"/>
        <v>618140.0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200.0</v>
      </c>
      <c r="E19" s="2" t="n">
        <v>182.0</v>
      </c>
      <c r="F19" s="2" t="n">
        <v>820.0</v>
      </c>
      <c r="G19" s="2" t="n">
        <v>1203.0</v>
      </c>
      <c r="H19" s="2" t="n">
        <v>947.0</v>
      </c>
      <c r="I19" s="2" t="n">
        <v>1066.0</v>
      </c>
      <c r="J19" s="2" t="n">
        <v>1149.0</v>
      </c>
      <c r="K19" s="2" t="n">
        <f si="0" t="shared"/>
        <v>5567.0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1582.0</v>
      </c>
      <c r="E20" s="2" t="n">
        <v>1115.0</v>
      </c>
      <c r="F20" s="2" t="n">
        <v>3351.0</v>
      </c>
      <c r="G20" s="2" t="n">
        <v>5891.0</v>
      </c>
      <c r="H20" s="2" t="n">
        <v>6580.0</v>
      </c>
      <c r="I20" s="2" t="n">
        <v>7688.0</v>
      </c>
      <c r="J20" s="2" t="n">
        <v>7401.0</v>
      </c>
      <c r="K20" s="2" t="n">
        <f si="0" t="shared"/>
        <v>33608.0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12.0</v>
      </c>
      <c r="E21" s="2" t="n">
        <v>13.0</v>
      </c>
      <c r="F21" s="2" t="n">
        <v>26.0</v>
      </c>
      <c r="G21" s="2" t="n">
        <v>68.0</v>
      </c>
      <c r="H21" s="2" t="n">
        <v>52.0</v>
      </c>
      <c r="I21" s="2" t="n">
        <v>37.0</v>
      </c>
      <c r="J21" s="2" t="n">
        <v>27.0</v>
      </c>
      <c r="K21" s="2" t="n">
        <f si="0" t="shared"/>
        <v>235.0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8.0</v>
      </c>
      <c r="E22" s="2" t="n">
        <v>7.0</v>
      </c>
      <c r="F22" s="2" t="n">
        <v>51.0</v>
      </c>
      <c r="G22" s="2" t="n">
        <v>101.0</v>
      </c>
      <c r="H22" s="2" t="n">
        <v>86.0</v>
      </c>
      <c r="I22" s="2" t="n">
        <v>53.0</v>
      </c>
      <c r="J22" s="2" t="n">
        <v>36.0</v>
      </c>
      <c r="K22" s="2" t="n">
        <f si="0" t="shared"/>
        <v>342.0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2.0</v>
      </c>
      <c r="E23" s="2" t="n">
        <v>1.0</v>
      </c>
      <c r="F23" s="2" t="n">
        <v>15.0</v>
      </c>
      <c r="G23" s="2" t="n">
        <v>29.0</v>
      </c>
      <c r="H23" s="2" t="n">
        <v>20.0</v>
      </c>
      <c r="I23" s="2" t="n">
        <v>15.0</v>
      </c>
      <c r="J23" s="2" t="n">
        <v>12.0</v>
      </c>
      <c r="K23" s="2" t="n">
        <f si="0" t="shared"/>
        <v>94.0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13.0</v>
      </c>
      <c r="E24" s="2" t="n">
        <f ref="E24:J24" si="3" t="shared">E25-E19-E20-E21-E22-E23</f>
        <v>12.0</v>
      </c>
      <c r="F24" s="2" t="n">
        <f si="3" t="shared"/>
        <v>157.0</v>
      </c>
      <c r="G24" s="2" t="n">
        <f si="3" t="shared"/>
        <v>190.0</v>
      </c>
      <c r="H24" s="2" t="n">
        <f si="3" t="shared"/>
        <v>138.0</v>
      </c>
      <c r="I24" s="2" t="n">
        <f si="3" t="shared"/>
        <v>117.0</v>
      </c>
      <c r="J24" s="2" t="n">
        <f si="3" t="shared"/>
        <v>60.0</v>
      </c>
      <c r="K24" s="2" t="n">
        <f si="0" t="shared"/>
        <v>687.0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1817.0</v>
      </c>
      <c r="E25" s="2" t="n">
        <v>1330.0</v>
      </c>
      <c r="F25" s="2" t="n">
        <v>4420.0</v>
      </c>
      <c r="G25" s="2" t="n">
        <v>7482.0</v>
      </c>
      <c r="H25" s="2" t="n">
        <v>7823.0</v>
      </c>
      <c r="I25" s="2" t="n">
        <v>8976.0</v>
      </c>
      <c r="J25" s="2" t="n">
        <v>8685.0</v>
      </c>
      <c r="K25" s="2" t="n">
        <f si="0" t="shared"/>
        <v>40533.0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15.0</v>
      </c>
      <c r="E26" s="2" t="n">
        <v>11.0</v>
      </c>
      <c r="F26" s="2" t="n">
        <v>62.0</v>
      </c>
      <c r="G26" s="2" t="n">
        <v>85.0</v>
      </c>
      <c r="H26" s="2" t="n">
        <v>117.0</v>
      </c>
      <c r="I26" s="2" t="n">
        <v>86.0</v>
      </c>
      <c r="J26" s="2" t="n">
        <v>50.0</v>
      </c>
      <c r="K26" s="2" t="n">
        <f si="0" t="shared"/>
        <v>426.0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100.0</v>
      </c>
      <c r="E27" s="2" t="n">
        <v>133.0</v>
      </c>
      <c r="F27" s="2" t="n">
        <v>519.0</v>
      </c>
      <c r="G27" s="2" t="n">
        <v>609.0</v>
      </c>
      <c r="H27" s="2" t="n">
        <v>605.0</v>
      </c>
      <c r="I27" s="2" t="n">
        <v>483.0</v>
      </c>
      <c r="J27" s="2" t="n">
        <v>359.0</v>
      </c>
      <c r="K27" s="2" t="n">
        <f si="0" t="shared"/>
        <v>2808.0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76.0</v>
      </c>
      <c r="E28" s="2" t="n">
        <v>70.0</v>
      </c>
      <c r="F28" s="2" t="n">
        <v>506.0</v>
      </c>
      <c r="G28" s="2" t="n">
        <v>810.0</v>
      </c>
      <c r="H28" s="2" t="n">
        <v>1141.0</v>
      </c>
      <c r="I28" s="2" t="n">
        <v>863.0</v>
      </c>
      <c r="J28" s="2" t="n">
        <v>407.0</v>
      </c>
      <c r="K28" s="2" t="n">
        <f si="0" t="shared"/>
        <v>3873.0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16.0</v>
      </c>
      <c r="E29" s="2" t="n">
        <v>1.0</v>
      </c>
      <c r="F29" s="2" t="n">
        <v>109.0</v>
      </c>
      <c r="G29" s="2" t="n">
        <v>314.0</v>
      </c>
      <c r="H29" s="2" t="n">
        <v>310.0</v>
      </c>
      <c r="I29" s="2" t="n">
        <v>212.0</v>
      </c>
      <c r="J29" s="2" t="n">
        <v>103.0</v>
      </c>
      <c r="K29" s="2" t="n">
        <f si="0" t="shared"/>
        <v>1065.0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52.0</v>
      </c>
      <c r="E30" s="2" t="n">
        <v>44.0</v>
      </c>
      <c r="F30" s="2" t="n">
        <v>214.0</v>
      </c>
      <c r="G30" s="2" t="n">
        <v>247.0</v>
      </c>
      <c r="H30" s="2" t="n">
        <v>364.0</v>
      </c>
      <c r="I30" s="2" t="n">
        <v>290.0</v>
      </c>
      <c r="J30" s="2" t="n">
        <v>146.0</v>
      </c>
      <c r="K30" s="2" t="n">
        <f si="0" t="shared"/>
        <v>1357.0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30.0</v>
      </c>
      <c r="E31" s="2" t="n">
        <v>21.0</v>
      </c>
      <c r="F31" s="2" t="n">
        <v>83.0</v>
      </c>
      <c r="G31" s="2" t="n">
        <v>163.0</v>
      </c>
      <c r="H31" s="2" t="n">
        <v>178.0</v>
      </c>
      <c r="I31" s="2" t="n">
        <v>134.0</v>
      </c>
      <c r="J31" s="2" t="n">
        <v>82.0</v>
      </c>
      <c r="K31" s="2" t="n">
        <f si="0" t="shared"/>
        <v>691.0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6.0</v>
      </c>
      <c r="E32" s="2" t="n">
        <v>7.0</v>
      </c>
      <c r="F32" s="2" t="n">
        <v>93.0</v>
      </c>
      <c r="G32" s="2" t="n">
        <v>188.0</v>
      </c>
      <c r="H32" s="2" t="n">
        <v>151.0</v>
      </c>
      <c r="I32" s="2" t="n">
        <v>70.0</v>
      </c>
      <c r="J32" s="2" t="n">
        <v>46.0</v>
      </c>
      <c r="K32" s="2" t="n">
        <f si="0" t="shared"/>
        <v>561.0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95.0</v>
      </c>
      <c r="E33" s="2" t="n">
        <v>74.0</v>
      </c>
      <c r="F33" s="2" t="n">
        <v>383.0</v>
      </c>
      <c r="G33" s="2" t="n">
        <v>746.0</v>
      </c>
      <c r="H33" s="2" t="n">
        <v>785.0</v>
      </c>
      <c r="I33" s="2" t="n">
        <v>802.0</v>
      </c>
      <c r="J33" s="2" t="n">
        <v>457.0</v>
      </c>
      <c r="K33" s="2" t="n">
        <f si="0" t="shared"/>
        <v>3342.0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10.0</v>
      </c>
      <c r="E34" s="2" t="n">
        <v>3.0</v>
      </c>
      <c r="F34" s="2" t="n">
        <v>52.0</v>
      </c>
      <c r="G34" s="2" t="n">
        <v>108.0</v>
      </c>
      <c r="H34" s="2" t="n">
        <v>105.0</v>
      </c>
      <c r="I34" s="2" t="n">
        <v>66.0</v>
      </c>
      <c r="J34" s="2" t="n">
        <v>56.0</v>
      </c>
      <c r="K34" s="2" t="n">
        <f si="0" t="shared"/>
        <v>400.0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0.0</v>
      </c>
      <c r="F35" s="2" t="n">
        <v>16.0</v>
      </c>
      <c r="G35" s="2" t="n">
        <v>39.0</v>
      </c>
      <c r="H35" s="2" t="n">
        <v>27.0</v>
      </c>
      <c r="I35" s="2" t="n">
        <v>23.0</v>
      </c>
      <c r="J35" s="2" t="n">
        <v>12.0</v>
      </c>
      <c r="K35" s="2" t="n">
        <f si="0" t="shared"/>
        <v>117.0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20.0</v>
      </c>
      <c r="E36" s="2" t="n">
        <v>12.0</v>
      </c>
      <c r="F36" s="2" t="n">
        <v>106.0</v>
      </c>
      <c r="G36" s="2" t="n">
        <v>133.0</v>
      </c>
      <c r="H36" s="2" t="n">
        <v>202.0</v>
      </c>
      <c r="I36" s="2" t="n">
        <v>117.0</v>
      </c>
      <c r="J36" s="2" t="n">
        <v>76.0</v>
      </c>
      <c r="K36" s="2" t="n">
        <f si="0" t="shared"/>
        <v>666.0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8.0</v>
      </c>
      <c r="E37" s="2" t="n">
        <v>11.0</v>
      </c>
      <c r="F37" s="2" t="n">
        <v>142.0</v>
      </c>
      <c r="G37" s="2" t="n">
        <v>234.0</v>
      </c>
      <c r="H37" s="2" t="n">
        <v>180.0</v>
      </c>
      <c r="I37" s="2" t="n">
        <v>121.0</v>
      </c>
      <c r="J37" s="2" t="n">
        <v>37.0</v>
      </c>
      <c r="K37" s="2" t="n">
        <f si="0" t="shared"/>
        <v>733.0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29.0</v>
      </c>
      <c r="E38" s="2" t="n">
        <f ref="E38:J38" si="4" t="shared">E39-E26-E27-E28-E29-E30-E31-E32-E33-E34-E35-E36-E37</f>
        <v>24.0</v>
      </c>
      <c r="F38" s="2" t="n">
        <f si="4" t="shared"/>
        <v>488.0</v>
      </c>
      <c r="G38" s="2" t="n">
        <f si="4" t="shared"/>
        <v>758.0</v>
      </c>
      <c r="H38" s="2" t="n">
        <f si="4" t="shared"/>
        <v>586.0</v>
      </c>
      <c r="I38" s="2" t="n">
        <f si="4" t="shared"/>
        <v>459.0</v>
      </c>
      <c r="J38" s="2" t="n">
        <f si="4" t="shared"/>
        <v>213.0</v>
      </c>
      <c r="K38" s="2" t="n">
        <f si="0" t="shared"/>
        <v>2557.0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457.0</v>
      </c>
      <c r="E39" s="2" t="n">
        <v>411.0</v>
      </c>
      <c r="F39" s="2" t="n">
        <v>2773.0</v>
      </c>
      <c r="G39" s="2" t="n">
        <v>4434.0</v>
      </c>
      <c r="H39" s="2" t="n">
        <v>4751.0</v>
      </c>
      <c r="I39" s="2" t="n">
        <v>3726.0</v>
      </c>
      <c r="J39" s="2" t="n">
        <v>2044.0</v>
      </c>
      <c r="K39" s="2" t="n">
        <f si="0" t="shared"/>
        <v>18596.0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310.0</v>
      </c>
      <c r="E40" s="2" t="n">
        <v>261.0</v>
      </c>
      <c r="F40" s="2" t="n">
        <v>594.0</v>
      </c>
      <c r="G40" s="2" t="n">
        <v>1214.0</v>
      </c>
      <c r="H40" s="2" t="n">
        <v>1023.0</v>
      </c>
      <c r="I40" s="2" t="n">
        <v>1117.0</v>
      </c>
      <c r="J40" s="2" t="n">
        <v>962.0</v>
      </c>
      <c r="K40" s="2" t="n">
        <f si="0" t="shared"/>
        <v>5481.0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64.0</v>
      </c>
      <c r="E41" s="2" t="n">
        <v>100.0</v>
      </c>
      <c r="F41" s="2" t="n">
        <v>92.0</v>
      </c>
      <c r="G41" s="2" t="n">
        <v>197.0</v>
      </c>
      <c r="H41" s="2" t="n">
        <v>168.0</v>
      </c>
      <c r="I41" s="2" t="n">
        <v>162.0</v>
      </c>
      <c r="J41" s="2" t="n">
        <v>123.0</v>
      </c>
      <c r="K41" s="2" t="n">
        <f si="0" t="shared"/>
        <v>906.0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0.0</v>
      </c>
      <c r="E42" s="2" t="n">
        <f ref="E42:J42" si="5" t="shared">E43-E40-E41</f>
        <v>0.0</v>
      </c>
      <c r="F42" s="2" t="n">
        <f si="5" t="shared"/>
        <v>12.0</v>
      </c>
      <c r="G42" s="2" t="n">
        <f si="5" t="shared"/>
        <v>9.0</v>
      </c>
      <c r="H42" s="2" t="n">
        <f si="5" t="shared"/>
        <v>22.0</v>
      </c>
      <c r="I42" s="2" t="n">
        <f si="5" t="shared"/>
        <v>18.0</v>
      </c>
      <c r="J42" s="2" t="n">
        <f si="5" t="shared"/>
        <v>13.0</v>
      </c>
      <c r="K42" s="2" t="n">
        <f si="0" t="shared"/>
        <v>74.0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374.0</v>
      </c>
      <c r="E43" s="2" t="n">
        <v>361.0</v>
      </c>
      <c r="F43" s="2" t="n">
        <v>698.0</v>
      </c>
      <c r="G43" s="2" t="n">
        <v>1420.0</v>
      </c>
      <c r="H43" s="2" t="n">
        <v>1213.0</v>
      </c>
      <c r="I43" s="2" t="n">
        <v>1297.0</v>
      </c>
      <c r="J43" s="2" t="n">
        <v>1098.0</v>
      </c>
      <c r="K43" s="2" t="n">
        <f si="0" t="shared"/>
        <v>6461.0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5.0</v>
      </c>
      <c r="E44" s="2" t="n">
        <v>5.0</v>
      </c>
      <c r="F44" s="2" t="n">
        <v>51.0</v>
      </c>
      <c r="G44" s="2" t="n">
        <v>90.0</v>
      </c>
      <c r="H44" s="2" t="n">
        <v>69.0</v>
      </c>
      <c r="I44" s="2" t="n">
        <v>48.0</v>
      </c>
      <c r="J44" s="2" t="n">
        <v>30.0</v>
      </c>
      <c r="K44" s="2" t="n">
        <f si="0" t="shared"/>
        <v>298.0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2.0</v>
      </c>
      <c r="E45" s="2" t="n">
        <f ref="E45:J45" si="6" t="shared">E46-E44</f>
        <v>5.0</v>
      </c>
      <c r="F45" s="2" t="n">
        <f si="6" t="shared"/>
        <v>57.0</v>
      </c>
      <c r="G45" s="2" t="n">
        <f si="6" t="shared"/>
        <v>132.0</v>
      </c>
      <c r="H45" s="2" t="n">
        <f si="6" t="shared"/>
        <v>134.0</v>
      </c>
      <c r="I45" s="2" t="n">
        <f si="6" t="shared"/>
        <v>105.0</v>
      </c>
      <c r="J45" s="2" t="n">
        <f si="6" t="shared"/>
        <v>46.0</v>
      </c>
      <c r="K45" s="2" t="n">
        <f si="0" t="shared"/>
        <v>481.0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7.0</v>
      </c>
      <c r="E46" s="2" t="n">
        <v>10.0</v>
      </c>
      <c r="F46" s="2" t="n">
        <v>108.0</v>
      </c>
      <c r="G46" s="2" t="n">
        <v>222.0</v>
      </c>
      <c r="H46" s="2" t="n">
        <v>203.0</v>
      </c>
      <c r="I46" s="2" t="n">
        <v>153.0</v>
      </c>
      <c r="J46" s="2" t="n">
        <v>76.0</v>
      </c>
      <c r="K46" s="2" t="n">
        <f si="0" t="shared"/>
        <v>779.0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106.0</v>
      </c>
      <c r="E47" s="2" t="n">
        <v>134.0</v>
      </c>
      <c r="F47" s="2" t="n">
        <v>515.0</v>
      </c>
      <c r="G47" s="2" t="n">
        <v>860.0</v>
      </c>
      <c r="H47" s="2" t="n">
        <v>980.0</v>
      </c>
      <c r="I47" s="2" t="n">
        <v>1326.0</v>
      </c>
      <c r="J47" s="2" t="n">
        <v>3071.0</v>
      </c>
      <c r="K47" s="2" t="n">
        <f si="0" t="shared"/>
        <v>6992.0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13940.0</v>
      </c>
      <c r="E48" s="2" t="n">
        <f ref="E48:J48" si="7" t="shared">E47+E46+E43+E39+E25+E18</f>
        <v>14644.0</v>
      </c>
      <c r="F48" s="2" t="n">
        <f si="7" t="shared"/>
        <v>102667.0</v>
      </c>
      <c r="G48" s="2" t="n">
        <f si="7" t="shared"/>
        <v>135556.0</v>
      </c>
      <c r="H48" s="2" t="n">
        <f si="7" t="shared"/>
        <v>127617.0</v>
      </c>
      <c r="I48" s="2" t="n">
        <f si="7" t="shared"/>
        <v>136363.0</v>
      </c>
      <c r="J48" s="2" t="n">
        <f si="7" t="shared"/>
        <v>160714.0</v>
      </c>
      <c r="K48" s="2" t="n">
        <f si="0" t="shared"/>
        <v>691501.0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