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<sst xmlns="http://schemas.openxmlformats.org/spreadsheetml/2006/main" count="109" uniqueCount="64">
  <si>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</si>
  <si>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</si>
  <si>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</si>
  <si>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</si>
  <si>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</si>
  <si>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</si>
  <si>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</si>
  <si>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</si>
  <si>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</si>
  <si>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</si>
  <si>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</si>
  <si>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</si>
  <si>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</si>
  <si>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</si>
  <si>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</si>
  <si>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</si>
  <si>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</si>
  <si>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</si>
  <si>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</si>
  <si>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</si>
  <si>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</si>
  <si>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</si>
  <si>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</si>
  <si>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</si>
  <si>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</si>
  <si>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</si>
  <si>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</si>
  <si>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</si>
  <si>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</si>
  <si>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</si>
  <si>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</si>
  <si>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</si>
  <si>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</si>
  <si>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</si>
  <si>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</si>
  <si>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</si>
  <si>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</si>
  <si>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</si>
  <si>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</si>
  <si>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</si>
  <si>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</si>
  <si>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</si>
  <si>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</si>
  <si>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</si>
  <si>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</si>
  <si>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</si>
  <si>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</si>
  <si>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</si>
  <si>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</si>
  <si>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</si>
  <si>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</si>
  <si>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</si>
  <si>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</si>
  <si>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</si>
  <si>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</si>
  <si>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</si>
  <si>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</si>
  <si>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</si>
  <si>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</si>
  <si>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</si>
  <si>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</si>
  <si>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</si>
  <si>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102年9月來臺旅客人次－按年齡分
Table 1-5   Visitor Arrivals by Age,
September,2013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</si>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</sst>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1725.0</v>
      </c>
      <c r="E3" s="2" t="n">
        <v>4171.0</v>
      </c>
      <c r="F3" s="2" t="n">
        <v>25829.0</v>
      </c>
      <c r="G3" s="2" t="n">
        <v>20374.0</v>
      </c>
      <c r="H3" s="2" t="n">
        <v>14322.0</v>
      </c>
      <c r="I3" s="2" t="n">
        <v>12801.0</v>
      </c>
      <c r="J3" s="2" t="n">
        <v>6586.0</v>
      </c>
      <c r="K3" s="2" t="n">
        <f>SUM(D3:J3)</f>
        <v>85808.0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4453.0</v>
      </c>
      <c r="E4" s="2" t="n">
        <v>4225.0</v>
      </c>
      <c r="F4" s="2" t="n">
        <v>55100.0</v>
      </c>
      <c r="G4" s="2" t="n">
        <v>52978.0</v>
      </c>
      <c r="H4" s="2" t="n">
        <v>48143.0</v>
      </c>
      <c r="I4" s="2" t="n">
        <v>54604.0</v>
      </c>
      <c r="J4" s="2" t="n">
        <v>51285.0</v>
      </c>
      <c r="K4" s="2" t="n">
        <f ref="K4:K48" si="0" t="shared">SUM(D4:J4)</f>
        <v>270788.0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1355.0</v>
      </c>
      <c r="E5" s="2" t="n">
        <v>3213.0</v>
      </c>
      <c r="F5" s="2" t="n">
        <v>26152.0</v>
      </c>
      <c r="G5" s="2" t="n">
        <v>24691.0</v>
      </c>
      <c r="H5" s="2" t="n">
        <v>23554.0</v>
      </c>
      <c r="I5" s="2" t="n">
        <v>21288.0</v>
      </c>
      <c r="J5" s="2" t="n">
        <v>21642.0</v>
      </c>
      <c r="K5" s="2" t="n">
        <f si="0" t="shared"/>
        <v>121895.0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764.0</v>
      </c>
      <c r="E6" s="2" t="n">
        <v>1152.0</v>
      </c>
      <c r="F6" s="2" t="n">
        <v>7400.0</v>
      </c>
      <c r="G6" s="2" t="n">
        <v>7956.0</v>
      </c>
      <c r="H6" s="2" t="n">
        <v>5082.0</v>
      </c>
      <c r="I6" s="2" t="n">
        <v>5139.0</v>
      </c>
      <c r="J6" s="2" t="n">
        <v>2886.0</v>
      </c>
      <c r="K6" s="2" t="n">
        <f si="0" t="shared"/>
        <v>30379.0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35.0</v>
      </c>
      <c r="E7" s="2" t="n">
        <v>14.0</v>
      </c>
      <c r="F7" s="2" t="n">
        <v>488.0</v>
      </c>
      <c r="G7" s="2" t="n">
        <v>663.0</v>
      </c>
      <c r="H7" s="2" t="n">
        <v>432.0</v>
      </c>
      <c r="I7" s="2" t="n">
        <v>257.0</v>
      </c>
      <c r="J7" s="2" t="n">
        <v>117.0</v>
      </c>
      <c r="K7" s="2" t="n">
        <f si="0" t="shared"/>
        <v>2006.0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18.0</v>
      </c>
      <c r="E8" s="2" t="n">
        <v>35.0</v>
      </c>
      <c r="F8" s="2" t="n">
        <v>203.0</v>
      </c>
      <c r="G8" s="2" t="n">
        <v>299.0</v>
      </c>
      <c r="H8" s="2" t="n">
        <v>244.0</v>
      </c>
      <c r="I8" s="2" t="n">
        <v>126.0</v>
      </c>
      <c r="J8" s="2" t="n">
        <v>71.0</v>
      </c>
      <c r="K8" s="2" t="n">
        <f si="0" t="shared"/>
        <v>996.0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630.0</v>
      </c>
      <c r="E9" s="2" t="n">
        <v>1912.0</v>
      </c>
      <c r="F9" s="2" t="n">
        <v>11573.0</v>
      </c>
      <c r="G9" s="2" t="n">
        <v>6926.0</v>
      </c>
      <c r="H9" s="2" t="n">
        <v>4028.0</v>
      </c>
      <c r="I9" s="2" t="n">
        <v>3581.0</v>
      </c>
      <c r="J9" s="2" t="n">
        <v>2480.0</v>
      </c>
      <c r="K9" s="2" t="n">
        <f si="0" t="shared"/>
        <v>31130.0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1152.0</v>
      </c>
      <c r="E10" s="2" t="n">
        <v>1369.0</v>
      </c>
      <c r="F10" s="2" t="n">
        <v>5548.0</v>
      </c>
      <c r="G10" s="2" t="n">
        <v>5833.0</v>
      </c>
      <c r="H10" s="2" t="n">
        <v>4753.0</v>
      </c>
      <c r="I10" s="2" t="n">
        <v>4007.0</v>
      </c>
      <c r="J10" s="2" t="n">
        <v>2454.0</v>
      </c>
      <c r="K10" s="2" t="n">
        <f si="0" t="shared"/>
        <v>25116.0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54.0</v>
      </c>
      <c r="E11" s="2" t="n">
        <v>468.0</v>
      </c>
      <c r="F11" s="2" t="n">
        <v>4867.0</v>
      </c>
      <c r="G11" s="2" t="n">
        <v>4488.0</v>
      </c>
      <c r="H11" s="2" t="n">
        <v>1519.0</v>
      </c>
      <c r="I11" s="2" t="n">
        <v>874.0</v>
      </c>
      <c r="J11" s="2" t="n">
        <v>783.0</v>
      </c>
      <c r="K11" s="2" t="n">
        <f si="0" t="shared"/>
        <v>13053.0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63.0</v>
      </c>
      <c r="E12" s="2" t="n">
        <v>100.0</v>
      </c>
      <c r="F12" s="2" t="n">
        <v>2497.0</v>
      </c>
      <c r="G12" s="2" t="n">
        <v>2584.0</v>
      </c>
      <c r="H12" s="2" t="n">
        <v>929.0</v>
      </c>
      <c r="I12" s="2" t="n">
        <v>544.0</v>
      </c>
      <c r="J12" s="2" t="n">
        <v>483.0</v>
      </c>
      <c r="K12" s="2" t="n">
        <f si="0" t="shared"/>
        <v>7200.0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58.0</v>
      </c>
      <c r="E13" s="2" t="n">
        <v>157.0</v>
      </c>
      <c r="F13" s="2" t="n">
        <v>1815.0</v>
      </c>
      <c r="G13" s="2" t="n">
        <v>2509.0</v>
      </c>
      <c r="H13" s="2" t="n">
        <v>1651.0</v>
      </c>
      <c r="I13" s="2" t="n">
        <v>684.0</v>
      </c>
      <c r="J13" s="2" t="n">
        <v>440.0</v>
      </c>
      <c r="K13" s="2" t="n">
        <f si="0" t="shared"/>
        <v>7314.0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74.0</v>
      </c>
      <c r="E14" s="2" t="n">
        <v>967.0</v>
      </c>
      <c r="F14" s="2" t="n">
        <v>6055.0</v>
      </c>
      <c r="G14" s="2" t="n">
        <v>2484.0</v>
      </c>
      <c r="H14" s="2" t="n">
        <v>1007.0</v>
      </c>
      <c r="I14" s="2" t="n">
        <v>879.0</v>
      </c>
      <c r="J14" s="2" t="n">
        <v>516.0</v>
      </c>
      <c r="K14" s="2" t="n">
        <f si="0" t="shared"/>
        <v>11982.0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8.0</v>
      </c>
      <c r="E15" s="2" t="n">
        <f ref="E15:J15" si="1" t="shared">E16-E9-E10-E11-E12-E13-E14</f>
        <v>17.0</v>
      </c>
      <c r="F15" s="2" t="n">
        <f si="1" t="shared"/>
        <v>147.0</v>
      </c>
      <c r="G15" s="2" t="n">
        <f si="1" t="shared"/>
        <v>165.0</v>
      </c>
      <c r="H15" s="2" t="n">
        <f si="1" t="shared"/>
        <v>78.0</v>
      </c>
      <c r="I15" s="2" t="n">
        <f si="1" t="shared"/>
        <v>75.0</v>
      </c>
      <c r="J15" s="2" t="n">
        <f si="1" t="shared"/>
        <v>85.0</v>
      </c>
      <c r="K15" s="2" t="n">
        <f si="0" t="shared"/>
        <v>575.0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2039.0</v>
      </c>
      <c r="E16" s="2" t="n">
        <v>4990.0</v>
      </c>
      <c r="F16" s="2" t="n">
        <v>32502.0</v>
      </c>
      <c r="G16" s="2" t="n">
        <v>24989.0</v>
      </c>
      <c r="H16" s="2" t="n">
        <v>13965.0</v>
      </c>
      <c r="I16" s="2" t="n">
        <v>10644.0</v>
      </c>
      <c r="J16" s="2" t="n">
        <v>7241.0</v>
      </c>
      <c r="K16" s="2" t="n">
        <f si="0" t="shared"/>
        <v>96370.0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19.0</v>
      </c>
      <c r="E17" s="2" t="n">
        <f ref="E17:J17" si="2" t="shared">E18-E16-E3-E4-E5-E6-E7-E8</f>
        <v>126.0</v>
      </c>
      <c r="F17" s="2" t="n">
        <f si="2" t="shared"/>
        <v>379.0</v>
      </c>
      <c r="G17" s="2" t="n">
        <f si="2" t="shared"/>
        <v>198.0</v>
      </c>
      <c r="H17" s="2" t="n">
        <f si="2" t="shared"/>
        <v>159.0</v>
      </c>
      <c r="I17" s="2" t="n">
        <f si="2" t="shared"/>
        <v>104.0</v>
      </c>
      <c r="J17" s="2" t="n">
        <f si="2" t="shared"/>
        <v>39.0</v>
      </c>
      <c r="K17" s="2" t="n">
        <f si="0" t="shared"/>
        <v>1024.0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10408.0</v>
      </c>
      <c r="E18" s="2" t="n">
        <v>17926.0</v>
      </c>
      <c r="F18" s="2" t="n">
        <v>148053.0</v>
      </c>
      <c r="G18" s="2" t="n">
        <v>132148.0</v>
      </c>
      <c r="H18" s="2" t="n">
        <v>105901.0</v>
      </c>
      <c r="I18" s="2" t="n">
        <v>104963.0</v>
      </c>
      <c r="J18" s="2" t="n">
        <v>89867.0</v>
      </c>
      <c r="K18" s="2" t="n">
        <f si="0" t="shared"/>
        <v>609266.0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189.0</v>
      </c>
      <c r="E19" s="2" t="n">
        <v>63.0</v>
      </c>
      <c r="F19" s="2" t="n">
        <v>898.0</v>
      </c>
      <c r="G19" s="2" t="n">
        <v>1285.0</v>
      </c>
      <c r="H19" s="2" t="n">
        <v>834.0</v>
      </c>
      <c r="I19" s="2" t="n">
        <v>986.0</v>
      </c>
      <c r="J19" s="2" t="n">
        <v>875.0</v>
      </c>
      <c r="K19" s="2" t="n">
        <f si="0" t="shared"/>
        <v>5130.0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1040.0</v>
      </c>
      <c r="E20" s="2" t="n">
        <v>587.0</v>
      </c>
      <c r="F20" s="2" t="n">
        <v>3983.0</v>
      </c>
      <c r="G20" s="2" t="n">
        <v>5400.0</v>
      </c>
      <c r="H20" s="2" t="n">
        <v>5879.0</v>
      </c>
      <c r="I20" s="2" t="n">
        <v>6908.0</v>
      </c>
      <c r="J20" s="2" t="n">
        <v>5305.0</v>
      </c>
      <c r="K20" s="2" t="n">
        <f si="0" t="shared"/>
        <v>29102.0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3.0</v>
      </c>
      <c r="F21" s="2" t="n">
        <v>44.0</v>
      </c>
      <c r="G21" s="2" t="n">
        <v>50.0</v>
      </c>
      <c r="H21" s="2" t="n">
        <v>44.0</v>
      </c>
      <c r="I21" s="2" t="n">
        <v>10.0</v>
      </c>
      <c r="J21" s="2" t="n">
        <v>9.0</v>
      </c>
      <c r="K21" s="2" t="n">
        <f si="0" t="shared"/>
        <v>163.0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3.0</v>
      </c>
      <c r="E22" s="2" t="n">
        <v>6.0</v>
      </c>
      <c r="F22" s="2" t="n">
        <v>56.0</v>
      </c>
      <c r="G22" s="2" t="n">
        <v>100.0</v>
      </c>
      <c r="H22" s="2" t="n">
        <v>40.0</v>
      </c>
      <c r="I22" s="2" t="n">
        <v>34.0</v>
      </c>
      <c r="J22" s="2" t="n">
        <v>28.0</v>
      </c>
      <c r="K22" s="2" t="n">
        <f si="0" t="shared"/>
        <v>267.0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4.0</v>
      </c>
      <c r="E23" s="2" t="n">
        <v>1.0</v>
      </c>
      <c r="F23" s="2" t="n">
        <v>9.0</v>
      </c>
      <c r="G23" s="2" t="n">
        <v>27.0</v>
      </c>
      <c r="H23" s="2" t="n">
        <v>19.0</v>
      </c>
      <c r="I23" s="2" t="n">
        <v>11.0</v>
      </c>
      <c r="J23" s="2" t="n">
        <v>6.0</v>
      </c>
      <c r="K23" s="2" t="n">
        <f si="0" t="shared"/>
        <v>77.0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53.0</v>
      </c>
      <c r="F24" s="2" t="n">
        <f si="3" t="shared"/>
        <v>508.0</v>
      </c>
      <c r="G24" s="2" t="n">
        <f si="3" t="shared"/>
        <v>178.0</v>
      </c>
      <c r="H24" s="2" t="n">
        <f si="3" t="shared"/>
        <v>108.0</v>
      </c>
      <c r="I24" s="2" t="n">
        <f si="3" t="shared"/>
        <v>88.0</v>
      </c>
      <c r="J24" s="2" t="n">
        <f si="3" t="shared"/>
        <v>50.0</v>
      </c>
      <c r="K24" s="2" t="n">
        <f si="0" t="shared"/>
        <v>1001.0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1255.0</v>
      </c>
      <c r="E25" s="2" t="n">
        <v>713.0</v>
      </c>
      <c r="F25" s="2" t="n">
        <v>5498.0</v>
      </c>
      <c r="G25" s="2" t="n">
        <v>7040.0</v>
      </c>
      <c r="H25" s="2" t="n">
        <v>6924.0</v>
      </c>
      <c r="I25" s="2" t="n">
        <v>8037.0</v>
      </c>
      <c r="J25" s="2" t="n">
        <v>6273.0</v>
      </c>
      <c r="K25" s="2" t="n">
        <f si="0" t="shared"/>
        <v>35740.0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3.0</v>
      </c>
      <c r="F26" s="2" t="n">
        <v>117.0</v>
      </c>
      <c r="G26" s="2" t="n">
        <v>105.0</v>
      </c>
      <c r="H26" s="2" t="n">
        <v>106.0</v>
      </c>
      <c r="I26" s="2" t="n">
        <v>77.0</v>
      </c>
      <c r="J26" s="2" t="n">
        <v>52.0</v>
      </c>
      <c r="K26" s="2" t="n">
        <f si="0" t="shared"/>
        <v>465.0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43.0</v>
      </c>
      <c r="E27" s="2" t="n">
        <v>31.0</v>
      </c>
      <c r="F27" s="2" t="n">
        <v>715.0</v>
      </c>
      <c r="G27" s="2" t="n">
        <v>550.0</v>
      </c>
      <c r="H27" s="2" t="n">
        <v>481.0</v>
      </c>
      <c r="I27" s="2" t="n">
        <v>385.0</v>
      </c>
      <c r="J27" s="2" t="n">
        <v>256.0</v>
      </c>
      <c r="K27" s="2" t="n">
        <f si="0" t="shared"/>
        <v>2461.0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65.0</v>
      </c>
      <c r="E28" s="2" t="n">
        <v>141.0</v>
      </c>
      <c r="F28" s="2" t="n">
        <v>915.0</v>
      </c>
      <c r="G28" s="2" t="n">
        <v>781.0</v>
      </c>
      <c r="H28" s="2" t="n">
        <v>946.0</v>
      </c>
      <c r="I28" s="2" t="n">
        <v>700.0</v>
      </c>
      <c r="J28" s="2" t="n">
        <v>290.0</v>
      </c>
      <c r="K28" s="2" t="n">
        <f si="0" t="shared"/>
        <v>3838.0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17.0</v>
      </c>
      <c r="E29" s="2" t="n">
        <v>12.0</v>
      </c>
      <c r="F29" s="2" t="n">
        <v>215.0</v>
      </c>
      <c r="G29" s="2" t="n">
        <v>284.0</v>
      </c>
      <c r="H29" s="2" t="n">
        <v>308.0</v>
      </c>
      <c r="I29" s="2" t="n">
        <v>179.0</v>
      </c>
      <c r="J29" s="2" t="n">
        <v>87.0</v>
      </c>
      <c r="K29" s="2" t="n">
        <f si="0" t="shared"/>
        <v>1102.0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18.0</v>
      </c>
      <c r="E30" s="2" t="n">
        <v>49.0</v>
      </c>
      <c r="F30" s="2" t="n">
        <v>412.0</v>
      </c>
      <c r="G30" s="2" t="n">
        <v>257.0</v>
      </c>
      <c r="H30" s="2" t="n">
        <v>308.0</v>
      </c>
      <c r="I30" s="2" t="n">
        <v>250.0</v>
      </c>
      <c r="J30" s="2" t="n">
        <v>114.0</v>
      </c>
      <c r="K30" s="2" t="n">
        <f si="0" t="shared"/>
        <v>1408.0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20.0</v>
      </c>
      <c r="E31" s="2" t="n">
        <v>9.0</v>
      </c>
      <c r="F31" s="2" t="n">
        <v>112.0</v>
      </c>
      <c r="G31" s="2" t="n">
        <v>131.0</v>
      </c>
      <c r="H31" s="2" t="n">
        <v>165.0</v>
      </c>
      <c r="I31" s="2" t="n">
        <v>146.0</v>
      </c>
      <c r="J31" s="2" t="n">
        <v>63.0</v>
      </c>
      <c r="K31" s="2" t="n">
        <f si="0" t="shared"/>
        <v>646.0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9.0</v>
      </c>
      <c r="F32" s="2" t="n">
        <v>148.0</v>
      </c>
      <c r="G32" s="2" t="n">
        <v>198.0</v>
      </c>
      <c r="H32" s="2" t="n">
        <v>123.0</v>
      </c>
      <c r="I32" s="2" t="n">
        <v>62.0</v>
      </c>
      <c r="J32" s="2" t="n">
        <v>38.0</v>
      </c>
      <c r="K32" s="2" t="n">
        <f si="0" t="shared"/>
        <v>585.0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60.0</v>
      </c>
      <c r="E33" s="2" t="n">
        <v>31.0</v>
      </c>
      <c r="F33" s="2" t="n">
        <v>621.0</v>
      </c>
      <c r="G33" s="2" t="n">
        <v>838.0</v>
      </c>
      <c r="H33" s="2" t="n">
        <v>732.0</v>
      </c>
      <c r="I33" s="2" t="n">
        <v>746.0</v>
      </c>
      <c r="J33" s="2" t="n">
        <v>371.0</v>
      </c>
      <c r="K33" s="2" t="n">
        <f si="0" t="shared"/>
        <v>3399.0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7.0</v>
      </c>
      <c r="E34" s="2" t="n">
        <v>10.0</v>
      </c>
      <c r="F34" s="2" t="n">
        <v>113.0</v>
      </c>
      <c r="G34" s="2" t="n">
        <v>125.0</v>
      </c>
      <c r="H34" s="2" t="n">
        <v>94.0</v>
      </c>
      <c r="I34" s="2" t="n">
        <v>81.0</v>
      </c>
      <c r="J34" s="2" t="n">
        <v>56.0</v>
      </c>
      <c r="K34" s="2" t="n">
        <f si="0" t="shared"/>
        <v>486.0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16.0</v>
      </c>
      <c r="G35" s="2" t="n">
        <v>33.0</v>
      </c>
      <c r="H35" s="2" t="n">
        <v>17.0</v>
      </c>
      <c r="I35" s="2" t="n">
        <v>26.0</v>
      </c>
      <c r="J35" s="2" t="n">
        <v>6.0</v>
      </c>
      <c r="K35" s="2" t="n">
        <f si="0" t="shared"/>
        <v>99.0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12.0</v>
      </c>
      <c r="F36" s="2" t="n">
        <v>172.0</v>
      </c>
      <c r="G36" s="2" t="n">
        <v>139.0</v>
      </c>
      <c r="H36" s="2" t="n">
        <v>148.0</v>
      </c>
      <c r="I36" s="2" t="n">
        <v>100.0</v>
      </c>
      <c r="J36" s="2" t="n">
        <v>58.0</v>
      </c>
      <c r="K36" s="2" t="n">
        <f si="0" t="shared"/>
        <v>641.0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6.0</v>
      </c>
      <c r="E37" s="2" t="n">
        <v>37.0</v>
      </c>
      <c r="F37" s="2" t="n">
        <v>222.0</v>
      </c>
      <c r="G37" s="2" t="n">
        <v>144.0</v>
      </c>
      <c r="H37" s="2" t="n">
        <v>89.0</v>
      </c>
      <c r="I37" s="2" t="n">
        <v>73.0</v>
      </c>
      <c r="J37" s="2" t="n">
        <v>23.0</v>
      </c>
      <c r="K37" s="2" t="n">
        <f si="0" t="shared"/>
        <v>594.0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35.0</v>
      </c>
      <c r="E38" s="2" t="n">
        <f ref="E38:J38" si="4" t="shared">E39-E26-E27-E28-E29-E30-E31-E32-E33-E34-E35-E36-E37</f>
        <v>98.0</v>
      </c>
      <c r="F38" s="2" t="n">
        <f si="4" t="shared"/>
        <v>844.0</v>
      </c>
      <c r="G38" s="2" t="n">
        <f si="4" t="shared"/>
        <v>668.0</v>
      </c>
      <c r="H38" s="2" t="n">
        <f si="4" t="shared"/>
        <v>453.0</v>
      </c>
      <c r="I38" s="2" t="n">
        <f si="4" t="shared"/>
        <v>358.0</v>
      </c>
      <c r="J38" s="2" t="n">
        <f si="4" t="shared"/>
        <v>163.0</v>
      </c>
      <c r="K38" s="2" t="n">
        <f si="0" t="shared"/>
        <v>2619.0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295.0</v>
      </c>
      <c r="E39" s="2" t="n">
        <v>443.0</v>
      </c>
      <c r="F39" s="2" t="n">
        <v>4622.0</v>
      </c>
      <c r="G39" s="2" t="n">
        <v>4253.0</v>
      </c>
      <c r="H39" s="2" t="n">
        <v>3970.0</v>
      </c>
      <c r="I39" s="2" t="n">
        <v>3183.0</v>
      </c>
      <c r="J39" s="2" t="n">
        <v>1577.0</v>
      </c>
      <c r="K39" s="2" t="n">
        <f si="0" t="shared"/>
        <v>18343.0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424.0</v>
      </c>
      <c r="E40" s="2" t="n">
        <v>321.0</v>
      </c>
      <c r="F40" s="2" t="n">
        <v>720.0</v>
      </c>
      <c r="G40" s="2" t="n">
        <v>1364.0</v>
      </c>
      <c r="H40" s="2" t="n">
        <v>1001.0</v>
      </c>
      <c r="I40" s="2" t="n">
        <v>993.0</v>
      </c>
      <c r="J40" s="2" t="n">
        <v>808.0</v>
      </c>
      <c r="K40" s="2" t="n">
        <f si="0" t="shared"/>
        <v>5631.0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62.0</v>
      </c>
      <c r="E41" s="2" t="n">
        <v>18.0</v>
      </c>
      <c r="F41" s="2" t="n">
        <v>148.0</v>
      </c>
      <c r="G41" s="2" t="n">
        <v>218.0</v>
      </c>
      <c r="H41" s="2" t="n">
        <v>160.0</v>
      </c>
      <c r="I41" s="2" t="n">
        <v>153.0</v>
      </c>
      <c r="J41" s="2" t="n">
        <v>119.0</v>
      </c>
      <c r="K41" s="2" t="n">
        <f si="0" t="shared"/>
        <v>878.0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2.0</v>
      </c>
      <c r="E42" s="2" t="n">
        <f ref="E42:J42" si="5" t="shared">E43-E40-E41</f>
        <v>4.0</v>
      </c>
      <c r="F42" s="2" t="n">
        <f si="5" t="shared"/>
        <v>67.0</v>
      </c>
      <c r="G42" s="2" t="n">
        <f si="5" t="shared"/>
        <v>38.0</v>
      </c>
      <c r="H42" s="2" t="n">
        <f si="5" t="shared"/>
        <v>29.0</v>
      </c>
      <c r="I42" s="2" t="n">
        <f si="5" t="shared"/>
        <v>26.0</v>
      </c>
      <c r="J42" s="2" t="n">
        <f si="5" t="shared"/>
        <v>16.0</v>
      </c>
      <c r="K42" s="2" t="n">
        <f si="0" t="shared"/>
        <v>182.0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488.0</v>
      </c>
      <c r="E43" s="2" t="n">
        <v>343.0</v>
      </c>
      <c r="F43" s="2" t="n">
        <v>935.0</v>
      </c>
      <c r="G43" s="2" t="n">
        <v>1620.0</v>
      </c>
      <c r="H43" s="2" t="n">
        <v>1190.0</v>
      </c>
      <c r="I43" s="2" t="n">
        <v>1172.0</v>
      </c>
      <c r="J43" s="2" t="n">
        <v>943.0</v>
      </c>
      <c r="K43" s="2" t="n">
        <f si="0" t="shared"/>
        <v>6691.0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13.0</v>
      </c>
      <c r="E44" s="2" t="n">
        <v>15.0</v>
      </c>
      <c r="F44" s="2" t="n">
        <v>62.0</v>
      </c>
      <c r="G44" s="2" t="n">
        <v>89.0</v>
      </c>
      <c r="H44" s="2" t="n">
        <v>76.0</v>
      </c>
      <c r="I44" s="2" t="n">
        <v>65.0</v>
      </c>
      <c r="J44" s="2" t="n">
        <v>34.0</v>
      </c>
      <c r="K44" s="2" t="n">
        <f si="0" t="shared"/>
        <v>354.0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28.0</v>
      </c>
      <c r="F45" s="2" t="n">
        <f si="6" t="shared"/>
        <v>208.0</v>
      </c>
      <c r="G45" s="2" t="n">
        <f si="6" t="shared"/>
        <v>191.0</v>
      </c>
      <c r="H45" s="2" t="n">
        <f si="6" t="shared"/>
        <v>110.0</v>
      </c>
      <c r="I45" s="2" t="n">
        <f si="6" t="shared"/>
        <v>68.0</v>
      </c>
      <c r="J45" s="2" t="n">
        <f si="6" t="shared"/>
        <v>19.0</v>
      </c>
      <c r="K45" s="2" t="n">
        <f si="0" t="shared"/>
        <v>629.0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43.0</v>
      </c>
      <c r="F46" s="2" t="n">
        <v>270.0</v>
      </c>
      <c r="G46" s="2" t="n">
        <v>280.0</v>
      </c>
      <c r="H46" s="2" t="n">
        <v>186.0</v>
      </c>
      <c r="I46" s="2" t="n">
        <v>133.0</v>
      </c>
      <c r="J46" s="2" t="n">
        <v>53.0</v>
      </c>
      <c r="K46" s="2" t="n">
        <f si="0" t="shared"/>
        <v>983.0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85.0</v>
      </c>
      <c r="E47" s="2" t="n">
        <v>65.0</v>
      </c>
      <c r="F47" s="2" t="n">
        <v>462.0</v>
      </c>
      <c r="G47" s="2" t="n">
        <v>602.0</v>
      </c>
      <c r="H47" s="2" t="n">
        <v>615.0</v>
      </c>
      <c r="I47" s="2" t="n">
        <v>654.0</v>
      </c>
      <c r="J47" s="2" t="n">
        <v>566.0</v>
      </c>
      <c r="K47" s="2" t="n">
        <f si="0" t="shared"/>
        <v>3049.0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12549.0</v>
      </c>
      <c r="E48" s="2" t="n">
        <f ref="E48:J48" si="7" t="shared">E47+E46+E43+E39+E25+E18</f>
        <v>19533.0</v>
      </c>
      <c r="F48" s="2" t="n">
        <f si="7" t="shared"/>
        <v>159840.0</v>
      </c>
      <c r="G48" s="2" t="n">
        <f si="7" t="shared"/>
        <v>145943.0</v>
      </c>
      <c r="H48" s="2" t="n">
        <f si="7" t="shared"/>
        <v>118786.0</v>
      </c>
      <c r="I48" s="2" t="n">
        <f si="7" t="shared"/>
        <v>118142.0</v>
      </c>
      <c r="J48" s="2" t="n">
        <f si="7" t="shared"/>
        <v>99279.0</v>
      </c>
      <c r="K48" s="2" t="n">
        <f si="0" t="shared"/>
        <v>674072.0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