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<sst xmlns="http://schemas.openxmlformats.org/spreadsheetml/2006/main" count="109" uniqueCount="64">
  <si>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</si>
  <si>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</si>
  <si>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</si>
  <si>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</si>
  <si>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</si>
  <si>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</si>
  <si>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</si>
  <si>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</si>
  <si>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</si>
  <si>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</si>
  <si>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</si>
  <si>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</si>
  <si>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</si>
  <si>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</si>
  <si>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</si>
  <si>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</si>
  <si>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</si>
  <si>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</si>
  <si>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</si>
  <si>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</si>
  <si>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</si>
  <si>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</si>
  <si>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</si>
  <si>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</si>
  <si>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</si>
  <si>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</si>
  <si>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</si>
  <si>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</si>
  <si>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</si>
  <si>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</si>
  <si>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</si>
  <si>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</si>
  <si>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</si>
  <si>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</si>
  <si>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</si>
  <si>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</si>
  <si>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</si>
  <si>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</si>
  <si>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</si>
  <si>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</si>
  <si>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</si>
  <si>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</si>
  <si>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</si>
  <si>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</si>
  <si>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</si>
  <si>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</si>
  <si>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</si>
  <si>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</si>
  <si>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</si>
  <si>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</si>
  <si>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</si>
  <si>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</si>
  <si>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</si>
  <si>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</si>
  <si>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</si>
  <si>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</si>
  <si>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</si>
  <si>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</si>
  <si>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</si>
  <si>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</si>
  <si>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</si>
  <si>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</si>
  <si>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103年3月來臺旅客人次－按年齡分
Table 1-5   Visitor Arrivals by Age,
March,2014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</si>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</sst>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2140.0</v>
      </c>
      <c r="E3" s="2" t="n">
        <v>1647.0</v>
      </c>
      <c r="F3" s="2" t="n">
        <v>22833.0</v>
      </c>
      <c r="G3" s="2" t="n">
        <v>24512.0</v>
      </c>
      <c r="H3" s="2" t="n">
        <v>17890.0</v>
      </c>
      <c r="I3" s="2" t="n">
        <v>18226.0</v>
      </c>
      <c r="J3" s="2" t="n">
        <v>11084.0</v>
      </c>
      <c r="K3" s="2" t="n">
        <f>SUM(D3:J3)</f>
        <v>98332.0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4800.0</v>
      </c>
      <c r="E4" s="2" t="n">
        <v>1693.0</v>
      </c>
      <c r="F4" s="2" t="n">
        <v>36089.0</v>
      </c>
      <c r="G4" s="2" t="n">
        <v>48354.0</v>
      </c>
      <c r="H4" s="2" t="n">
        <v>52891.0</v>
      </c>
      <c r="I4" s="2" t="n">
        <v>94652.0</v>
      </c>
      <c r="J4" s="2" t="n">
        <v>122991.0</v>
      </c>
      <c r="K4" s="2" t="n">
        <f ref="K4:K48" si="0" t="shared">SUM(D4:J4)</f>
        <v>361470.0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2703.0</v>
      </c>
      <c r="E5" s="2" t="n">
        <v>9419.0</v>
      </c>
      <c r="F5" s="2" t="n">
        <v>37229.0</v>
      </c>
      <c r="G5" s="2" t="n">
        <v>23152.0</v>
      </c>
      <c r="H5" s="2" t="n">
        <v>28085.0</v>
      </c>
      <c r="I5" s="2" t="n">
        <v>26093.0</v>
      </c>
      <c r="J5" s="2" t="n">
        <v>36777.0</v>
      </c>
      <c r="K5" s="2" t="n">
        <f si="0" t="shared"/>
        <v>163458.0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632.0</v>
      </c>
      <c r="E6" s="2" t="n">
        <v>650.0</v>
      </c>
      <c r="F6" s="2" t="n">
        <v>6194.0</v>
      </c>
      <c r="G6" s="2" t="n">
        <v>8544.0</v>
      </c>
      <c r="H6" s="2" t="n">
        <v>7748.0</v>
      </c>
      <c r="I6" s="2" t="n">
        <v>11162.0</v>
      </c>
      <c r="J6" s="2" t="n">
        <v>8579.0</v>
      </c>
      <c r="K6" s="2" t="n">
        <f si="0" t="shared"/>
        <v>43509.0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33.0</v>
      </c>
      <c r="E7" s="2" t="n">
        <v>35.0</v>
      </c>
      <c r="F7" s="2" t="n">
        <v>372.0</v>
      </c>
      <c r="G7" s="2" t="n">
        <v>854.0</v>
      </c>
      <c r="H7" s="2" t="n">
        <v>633.0</v>
      </c>
      <c r="I7" s="2" t="n">
        <v>296.0</v>
      </c>
      <c r="J7" s="2" t="n">
        <v>144.0</v>
      </c>
      <c r="K7" s="2" t="n">
        <f si="0" t="shared"/>
        <v>2367.0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14.0</v>
      </c>
      <c r="E8" s="2" t="n">
        <v>118.0</v>
      </c>
      <c r="F8" s="2" t="n">
        <v>152.0</v>
      </c>
      <c r="G8" s="2" t="n">
        <v>438.0</v>
      </c>
      <c r="H8" s="2" t="n">
        <v>435.0</v>
      </c>
      <c r="I8" s="2" t="n">
        <v>270.0</v>
      </c>
      <c r="J8" s="2" t="n">
        <v>143.0</v>
      </c>
      <c r="K8" s="2" t="n">
        <f si="0" t="shared"/>
        <v>1570.0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1698.0</v>
      </c>
      <c r="E9" s="2" t="n">
        <v>2848.0</v>
      </c>
      <c r="F9" s="2" t="n">
        <v>10613.0</v>
      </c>
      <c r="G9" s="2" t="n">
        <v>10962.0</v>
      </c>
      <c r="H9" s="2" t="n">
        <v>7477.0</v>
      </c>
      <c r="I9" s="2" t="n">
        <v>6704.0</v>
      </c>
      <c r="J9" s="2" t="n">
        <v>5540.0</v>
      </c>
      <c r="K9" s="2" t="n">
        <f si="0" t="shared"/>
        <v>45842.0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1408.0</v>
      </c>
      <c r="E10" s="2" t="n">
        <v>1980.0</v>
      </c>
      <c r="F10" s="2" t="n">
        <v>7452.0</v>
      </c>
      <c r="G10" s="2" t="n">
        <v>7469.0</v>
      </c>
      <c r="H10" s="2" t="n">
        <v>6487.0</v>
      </c>
      <c r="I10" s="2" t="n">
        <v>5740.0</v>
      </c>
      <c r="J10" s="2" t="n">
        <v>4138.0</v>
      </c>
      <c r="K10" s="2" t="n">
        <f si="0" t="shared"/>
        <v>34674.0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105.0</v>
      </c>
      <c r="E11" s="2" t="n">
        <v>178.0</v>
      </c>
      <c r="F11" s="2" t="n">
        <v>4763.0</v>
      </c>
      <c r="G11" s="2" t="n">
        <v>5291.0</v>
      </c>
      <c r="H11" s="2" t="n">
        <v>1986.0</v>
      </c>
      <c r="I11" s="2" t="n">
        <v>953.0</v>
      </c>
      <c r="J11" s="2" t="n">
        <v>853.0</v>
      </c>
      <c r="K11" s="2" t="n">
        <f si="0" t="shared"/>
        <v>14129.0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136.0</v>
      </c>
      <c r="E12" s="2" t="n">
        <v>234.0</v>
      </c>
      <c r="F12" s="2" t="n">
        <v>3707.0</v>
      </c>
      <c r="G12" s="2" t="n">
        <v>3718.0</v>
      </c>
      <c r="H12" s="2" t="n">
        <v>1420.0</v>
      </c>
      <c r="I12" s="2" t="n">
        <v>819.0</v>
      </c>
      <c r="J12" s="2" t="n">
        <v>604.0</v>
      </c>
      <c r="K12" s="2" t="n">
        <f si="0" t="shared"/>
        <v>10638.0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128.0</v>
      </c>
      <c r="E13" s="2" t="n">
        <v>419.0</v>
      </c>
      <c r="F13" s="2" t="n">
        <v>1782.0</v>
      </c>
      <c r="G13" s="2" t="n">
        <v>3074.0</v>
      </c>
      <c r="H13" s="2" t="n">
        <v>2407.0</v>
      </c>
      <c r="I13" s="2" t="n">
        <v>1119.0</v>
      </c>
      <c r="J13" s="2" t="n">
        <v>700.0</v>
      </c>
      <c r="K13" s="2" t="n">
        <f si="0" t="shared"/>
        <v>9629.0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82.0</v>
      </c>
      <c r="E14" s="2" t="n">
        <v>625.0</v>
      </c>
      <c r="F14" s="2" t="n">
        <v>5773.0</v>
      </c>
      <c r="G14" s="2" t="n">
        <v>3144.0</v>
      </c>
      <c r="H14" s="2" t="n">
        <v>1339.0</v>
      </c>
      <c r="I14" s="2" t="n">
        <v>1071.0</v>
      </c>
      <c r="J14" s="2" t="n">
        <v>571.0</v>
      </c>
      <c r="K14" s="2" t="n">
        <f si="0" t="shared"/>
        <v>12605.0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19.0</v>
      </c>
      <c r="E15" s="2" t="n">
        <f ref="E15:J15" si="1" t="shared">E16-E9-E10-E11-E12-E13-E14</f>
        <v>48.0</v>
      </c>
      <c r="F15" s="2" t="n">
        <f si="1" t="shared"/>
        <v>158.0</v>
      </c>
      <c r="G15" s="2" t="n">
        <f si="1" t="shared"/>
        <v>229.0</v>
      </c>
      <c r="H15" s="2" t="n">
        <f si="1" t="shared"/>
        <v>149.0</v>
      </c>
      <c r="I15" s="2" t="n">
        <f si="1" t="shared"/>
        <v>180.0</v>
      </c>
      <c r="J15" s="2" t="n">
        <f si="1" t="shared"/>
        <v>166.0</v>
      </c>
      <c r="K15" s="2" t="n">
        <f si="0" t="shared"/>
        <v>949.0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3576.0</v>
      </c>
      <c r="E16" s="2" t="n">
        <v>6332.0</v>
      </c>
      <c r="F16" s="2" t="n">
        <v>34248.0</v>
      </c>
      <c r="G16" s="2" t="n">
        <v>33887.0</v>
      </c>
      <c r="H16" s="2" t="n">
        <v>21265.0</v>
      </c>
      <c r="I16" s="2" t="n">
        <v>16586.0</v>
      </c>
      <c r="J16" s="2" t="n">
        <v>12572.0</v>
      </c>
      <c r="K16" s="2" t="n">
        <f si="0" t="shared"/>
        <v>128466.0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7.0</v>
      </c>
      <c r="E17" s="2" t="n">
        <f ref="E17:J17" si="2" t="shared">E18-E16-E3-E4-E5-E6-E7-E8</f>
        <v>20.0</v>
      </c>
      <c r="F17" s="2" t="n">
        <f si="2" t="shared"/>
        <v>114.0</v>
      </c>
      <c r="G17" s="2" t="n">
        <f si="2" t="shared"/>
        <v>208.0</v>
      </c>
      <c r="H17" s="2" t="n">
        <f si="2" t="shared"/>
        <v>200.0</v>
      </c>
      <c r="I17" s="2" t="n">
        <f si="2" t="shared"/>
        <v>136.0</v>
      </c>
      <c r="J17" s="2" t="n">
        <f si="2" t="shared"/>
        <v>44.0</v>
      </c>
      <c r="K17" s="2" t="n">
        <f si="0" t="shared"/>
        <v>729.0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13905.0</v>
      </c>
      <c r="E18" s="2" t="n">
        <v>19914.0</v>
      </c>
      <c r="F18" s="2" t="n">
        <v>137231.0</v>
      </c>
      <c r="G18" s="2" t="n">
        <v>139949.0</v>
      </c>
      <c r="H18" s="2" t="n">
        <v>129147.0</v>
      </c>
      <c r="I18" s="2" t="n">
        <v>167421.0</v>
      </c>
      <c r="J18" s="2" t="n">
        <v>192334.0</v>
      </c>
      <c r="K18" s="2" t="n">
        <f si="0" t="shared"/>
        <v>799901.0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402.0</v>
      </c>
      <c r="E19" s="2" t="n">
        <v>530.0</v>
      </c>
      <c r="F19" s="2" t="n">
        <v>836.0</v>
      </c>
      <c r="G19" s="2" t="n">
        <v>1540.0</v>
      </c>
      <c r="H19" s="2" t="n">
        <v>1390.0</v>
      </c>
      <c r="I19" s="2" t="n">
        <v>1550.0</v>
      </c>
      <c r="J19" s="2" t="n">
        <v>1669.0</v>
      </c>
      <c r="K19" s="2" t="n">
        <f si="0" t="shared"/>
        <v>7917.0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1715.0</v>
      </c>
      <c r="E20" s="2" t="n">
        <v>1361.0</v>
      </c>
      <c r="F20" s="2" t="n">
        <v>3934.0</v>
      </c>
      <c r="G20" s="2" t="n">
        <v>7123.0</v>
      </c>
      <c r="H20" s="2" t="n">
        <v>7639.0</v>
      </c>
      <c r="I20" s="2" t="n">
        <v>8550.0</v>
      </c>
      <c r="J20" s="2" t="n">
        <v>8293.0</v>
      </c>
      <c r="K20" s="2" t="n">
        <f si="0" t="shared"/>
        <v>38615.0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24.0</v>
      </c>
      <c r="F21" s="2" t="n">
        <v>33.0</v>
      </c>
      <c r="G21" s="2" t="n">
        <v>74.0</v>
      </c>
      <c r="H21" s="2" t="n">
        <v>64.0</v>
      </c>
      <c r="I21" s="2" t="n">
        <v>58.0</v>
      </c>
      <c r="J21" s="2" t="n">
        <v>24.0</v>
      </c>
      <c r="K21" s="2" t="n">
        <f si="0" t="shared"/>
        <v>281.0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30.0</v>
      </c>
      <c r="F22" s="2" t="n">
        <v>69.0</v>
      </c>
      <c r="G22" s="2" t="n">
        <v>125.0</v>
      </c>
      <c r="H22" s="2" t="n">
        <v>119.0</v>
      </c>
      <c r="I22" s="2" t="n">
        <v>81.0</v>
      </c>
      <c r="J22" s="2" t="n">
        <v>44.0</v>
      </c>
      <c r="K22" s="2" t="n">
        <f si="0" t="shared"/>
        <v>477.0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4.0</v>
      </c>
      <c r="F23" s="2" t="n">
        <v>12.0</v>
      </c>
      <c r="G23" s="2" t="n">
        <v>29.0</v>
      </c>
      <c r="H23" s="2" t="n">
        <v>18.0</v>
      </c>
      <c r="I23" s="2" t="n">
        <v>6.0</v>
      </c>
      <c r="J23" s="2" t="n">
        <v>13.0</v>
      </c>
      <c r="K23" s="2" t="n">
        <f si="0" t="shared"/>
        <v>86.0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47.0</v>
      </c>
      <c r="F24" s="2" t="n">
        <f si="3" t="shared"/>
        <v>146.0</v>
      </c>
      <c r="G24" s="2" t="n">
        <f si="3" t="shared"/>
        <v>172.0</v>
      </c>
      <c r="H24" s="2" t="n">
        <f si="3" t="shared"/>
        <v>170.0</v>
      </c>
      <c r="I24" s="2" t="n">
        <f si="3" t="shared"/>
        <v>122.0</v>
      </c>
      <c r="J24" s="2" t="n">
        <f si="3" t="shared"/>
        <v>86.0</v>
      </c>
      <c r="K24" s="2" t="n">
        <f si="0" t="shared"/>
        <v>756.0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2147.0</v>
      </c>
      <c r="E25" s="2" t="n">
        <v>1996.0</v>
      </c>
      <c r="F25" s="2" t="n">
        <v>5030.0</v>
      </c>
      <c r="G25" s="2" t="n">
        <v>9063.0</v>
      </c>
      <c r="H25" s="2" t="n">
        <v>9400.0</v>
      </c>
      <c r="I25" s="2" t="n">
        <v>10367.0</v>
      </c>
      <c r="J25" s="2" t="n">
        <v>10129.0</v>
      </c>
      <c r="K25" s="2" t="n">
        <f si="0" t="shared"/>
        <v>48132.0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9.0</v>
      </c>
      <c r="F26" s="2" t="n">
        <v>73.0</v>
      </c>
      <c r="G26" s="2" t="n">
        <v>124.0</v>
      </c>
      <c r="H26" s="2" t="n">
        <v>112.0</v>
      </c>
      <c r="I26" s="2" t="n">
        <v>113.0</v>
      </c>
      <c r="J26" s="2" t="n">
        <v>50.0</v>
      </c>
      <c r="K26" s="2" t="n">
        <f si="0" t="shared"/>
        <v>491.0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52.0</v>
      </c>
      <c r="E27" s="2" t="n">
        <v>84.0</v>
      </c>
      <c r="F27" s="2" t="n">
        <v>527.0</v>
      </c>
      <c r="G27" s="2" t="n">
        <v>718.0</v>
      </c>
      <c r="H27" s="2" t="n">
        <v>751.0</v>
      </c>
      <c r="I27" s="2" t="n">
        <v>552.0</v>
      </c>
      <c r="J27" s="2" t="n">
        <v>423.0</v>
      </c>
      <c r="K27" s="2" t="n">
        <f si="0" t="shared"/>
        <v>3107.0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93.0</v>
      </c>
      <c r="E28" s="2" t="n">
        <v>64.0</v>
      </c>
      <c r="F28" s="2" t="n">
        <v>781.0</v>
      </c>
      <c r="G28" s="2" t="n">
        <v>1046.0</v>
      </c>
      <c r="H28" s="2" t="n">
        <v>1412.0</v>
      </c>
      <c r="I28" s="2" t="n">
        <v>1187.0</v>
      </c>
      <c r="J28" s="2" t="n">
        <v>568.0</v>
      </c>
      <c r="K28" s="2" t="n">
        <f si="0" t="shared"/>
        <v>5151.0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7.0</v>
      </c>
      <c r="E29" s="2" t="n">
        <v>19.0</v>
      </c>
      <c r="F29" s="2" t="n">
        <v>135.0</v>
      </c>
      <c r="G29" s="2" t="n">
        <v>372.0</v>
      </c>
      <c r="H29" s="2" t="n">
        <v>496.0</v>
      </c>
      <c r="I29" s="2" t="n">
        <v>366.0</v>
      </c>
      <c r="J29" s="2" t="n">
        <v>150.0</v>
      </c>
      <c r="K29" s="2" t="n">
        <f si="0" t="shared"/>
        <v>1545.0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19.0</v>
      </c>
      <c r="F30" s="2" t="n">
        <v>289.0</v>
      </c>
      <c r="G30" s="2" t="n">
        <v>325.0</v>
      </c>
      <c r="H30" s="2" t="n">
        <v>418.0</v>
      </c>
      <c r="I30" s="2" t="n">
        <v>347.0</v>
      </c>
      <c r="J30" s="2" t="n">
        <v>289.0</v>
      </c>
      <c r="K30" s="2" t="n">
        <f si="0" t="shared"/>
        <v>1702.0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17.0</v>
      </c>
      <c r="E31" s="2" t="n">
        <v>12.0</v>
      </c>
      <c r="F31" s="2" t="n">
        <v>83.0</v>
      </c>
      <c r="G31" s="2" t="n">
        <v>159.0</v>
      </c>
      <c r="H31" s="2" t="n">
        <v>211.0</v>
      </c>
      <c r="I31" s="2" t="n">
        <v>181.0</v>
      </c>
      <c r="J31" s="2" t="n">
        <v>124.0</v>
      </c>
      <c r="K31" s="2" t="n">
        <f si="0" t="shared"/>
        <v>787.0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10.0</v>
      </c>
      <c r="E32" s="2" t="n">
        <v>29.0</v>
      </c>
      <c r="F32" s="2" t="n">
        <v>108.0</v>
      </c>
      <c r="G32" s="2" t="n">
        <v>237.0</v>
      </c>
      <c r="H32" s="2" t="n">
        <v>234.0</v>
      </c>
      <c r="I32" s="2" t="n">
        <v>103.0</v>
      </c>
      <c r="J32" s="2" t="n">
        <v>61.0</v>
      </c>
      <c r="K32" s="2" t="n">
        <f si="0" t="shared"/>
        <v>782.0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75.0</v>
      </c>
      <c r="E33" s="2" t="n">
        <v>54.0</v>
      </c>
      <c r="F33" s="2" t="n">
        <v>525.0</v>
      </c>
      <c r="G33" s="2" t="n">
        <v>1027.0</v>
      </c>
      <c r="H33" s="2" t="n">
        <v>1165.0</v>
      </c>
      <c r="I33" s="2" t="n">
        <v>1257.0</v>
      </c>
      <c r="J33" s="2" t="n">
        <v>854.0</v>
      </c>
      <c r="K33" s="2" t="n">
        <f si="0" t="shared"/>
        <v>4957.0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12.0</v>
      </c>
      <c r="F34" s="2" t="n">
        <v>61.0</v>
      </c>
      <c r="G34" s="2" t="n">
        <v>145.0</v>
      </c>
      <c r="H34" s="2" t="n">
        <v>123.0</v>
      </c>
      <c r="I34" s="2" t="n">
        <v>102.0</v>
      </c>
      <c r="J34" s="2" t="n">
        <v>116.0</v>
      </c>
      <c r="K34" s="2" t="n">
        <f si="0" t="shared"/>
        <v>569.0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28.0</v>
      </c>
      <c r="F35" s="2" t="n">
        <v>16.0</v>
      </c>
      <c r="G35" s="2" t="n">
        <v>49.0</v>
      </c>
      <c r="H35" s="2" t="n">
        <v>46.0</v>
      </c>
      <c r="I35" s="2" t="n">
        <v>33.0</v>
      </c>
      <c r="J35" s="2" t="n">
        <v>11.0</v>
      </c>
      <c r="K35" s="2" t="n">
        <f si="0" t="shared"/>
        <v>184.0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13.0</v>
      </c>
      <c r="F36" s="2" t="n">
        <v>90.0</v>
      </c>
      <c r="G36" s="2" t="n">
        <v>153.0</v>
      </c>
      <c r="H36" s="2" t="n">
        <v>210.0</v>
      </c>
      <c r="I36" s="2" t="n">
        <v>143.0</v>
      </c>
      <c r="J36" s="2" t="n">
        <v>106.0</v>
      </c>
      <c r="K36" s="2" t="n">
        <f si="0" t="shared"/>
        <v>725.0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1.0</v>
      </c>
      <c r="E37" s="2" t="n">
        <v>37.0</v>
      </c>
      <c r="F37" s="2" t="n">
        <v>174.0</v>
      </c>
      <c r="G37" s="2" t="n">
        <v>240.0</v>
      </c>
      <c r="H37" s="2" t="n">
        <v>138.0</v>
      </c>
      <c r="I37" s="2" t="n">
        <v>99.0</v>
      </c>
      <c r="J37" s="2" t="n">
        <v>59.0</v>
      </c>
      <c r="K37" s="2" t="n">
        <f si="0" t="shared"/>
        <v>748.0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29.0</v>
      </c>
      <c r="E38" s="2" t="n">
        <f ref="E38:J38" si="4" t="shared">E39-E26-E27-E28-E29-E30-E31-E32-E33-E34-E35-E36-E37</f>
        <v>201.0</v>
      </c>
      <c r="F38" s="2" t="n">
        <f si="4" t="shared"/>
        <v>544.0</v>
      </c>
      <c r="G38" s="2" t="n">
        <f si="4" t="shared"/>
        <v>1023.0</v>
      </c>
      <c r="H38" s="2" t="n">
        <f si="4" t="shared"/>
        <v>869.0</v>
      </c>
      <c r="I38" s="2" t="n">
        <f si="4" t="shared"/>
        <v>592.0</v>
      </c>
      <c r="J38" s="2" t="n">
        <f si="4" t="shared"/>
        <v>293.0</v>
      </c>
      <c r="K38" s="2" t="n">
        <f si="0" t="shared"/>
        <v>3551.0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330.0</v>
      </c>
      <c r="E39" s="2" t="n">
        <v>581.0</v>
      </c>
      <c r="F39" s="2" t="n">
        <v>3406.0</v>
      </c>
      <c r="G39" s="2" t="n">
        <v>5618.0</v>
      </c>
      <c r="H39" s="2" t="n">
        <v>6185.0</v>
      </c>
      <c r="I39" s="2" t="n">
        <v>5075.0</v>
      </c>
      <c r="J39" s="2" t="n">
        <v>3104.0</v>
      </c>
      <c r="K39" s="2" t="n">
        <f si="0" t="shared"/>
        <v>24299.0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248.0</v>
      </c>
      <c r="E40" s="2" t="n">
        <v>105.0</v>
      </c>
      <c r="F40" s="2" t="n">
        <v>574.0</v>
      </c>
      <c r="G40" s="2" t="n">
        <v>1344.0</v>
      </c>
      <c r="H40" s="2" t="n">
        <v>1111.0</v>
      </c>
      <c r="I40" s="2" t="n">
        <v>1254.0</v>
      </c>
      <c r="J40" s="2" t="n">
        <v>1286.0</v>
      </c>
      <c r="K40" s="2" t="n">
        <f si="0" t="shared"/>
        <v>5922.0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44.0</v>
      </c>
      <c r="E41" s="2" t="n">
        <v>20.0</v>
      </c>
      <c r="F41" s="2" t="n">
        <v>113.0</v>
      </c>
      <c r="G41" s="2" t="n">
        <v>251.0</v>
      </c>
      <c r="H41" s="2" t="n">
        <v>197.0</v>
      </c>
      <c r="I41" s="2" t="n">
        <v>180.0</v>
      </c>
      <c r="J41" s="2" t="n">
        <v>166.0</v>
      </c>
      <c r="K41" s="2" t="n">
        <f si="0" t="shared"/>
        <v>971.0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5.0</v>
      </c>
      <c r="F42" s="2" t="n">
        <f si="5" t="shared"/>
        <v>19.0</v>
      </c>
      <c r="G42" s="2" t="n">
        <f si="5" t="shared"/>
        <v>29.0</v>
      </c>
      <c r="H42" s="2" t="n">
        <f si="5" t="shared"/>
        <v>27.0</v>
      </c>
      <c r="I42" s="2" t="n">
        <f si="5" t="shared"/>
        <v>26.0</v>
      </c>
      <c r="J42" s="2" t="n">
        <f si="5" t="shared"/>
        <v>22.0</v>
      </c>
      <c r="K42" s="2" t="n">
        <f si="0" t="shared"/>
        <v>131.0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295.0</v>
      </c>
      <c r="E43" s="2" t="n">
        <v>130.0</v>
      </c>
      <c r="F43" s="2" t="n">
        <v>706.0</v>
      </c>
      <c r="G43" s="2" t="n">
        <v>1624.0</v>
      </c>
      <c r="H43" s="2" t="n">
        <v>1335.0</v>
      </c>
      <c r="I43" s="2" t="n">
        <v>1460.0</v>
      </c>
      <c r="J43" s="2" t="n">
        <v>1474.0</v>
      </c>
      <c r="K43" s="2" t="n">
        <f si="0" t="shared"/>
        <v>7024.0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23.0</v>
      </c>
      <c r="F44" s="2" t="n">
        <v>49.0</v>
      </c>
      <c r="G44" s="2" t="n">
        <v>97.0</v>
      </c>
      <c r="H44" s="2" t="n">
        <v>95.0</v>
      </c>
      <c r="I44" s="2" t="n">
        <v>73.0</v>
      </c>
      <c r="J44" s="2" t="n">
        <v>40.0</v>
      </c>
      <c r="K44" s="2" t="n">
        <f si="0" t="shared"/>
        <v>389.0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59.0</v>
      </c>
      <c r="F45" s="2" t="n">
        <f si="6" t="shared"/>
        <v>56.0</v>
      </c>
      <c r="G45" s="2" t="n">
        <f si="6" t="shared"/>
        <v>148.0</v>
      </c>
      <c r="H45" s="2" t="n">
        <f si="6" t="shared"/>
        <v>136.0</v>
      </c>
      <c r="I45" s="2" t="n">
        <f si="6" t="shared"/>
        <v>91.0</v>
      </c>
      <c r="J45" s="2" t="n">
        <f si="6" t="shared"/>
        <v>31.0</v>
      </c>
      <c r="K45" s="2" t="n">
        <f si="0" t="shared"/>
        <v>522.0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82.0</v>
      </c>
      <c r="F46" s="2" t="n">
        <v>105.0</v>
      </c>
      <c r="G46" s="2" t="n">
        <v>245.0</v>
      </c>
      <c r="H46" s="2" t="n">
        <v>231.0</v>
      </c>
      <c r="I46" s="2" t="n">
        <v>164.0</v>
      </c>
      <c r="J46" s="2" t="n">
        <v>71.0</v>
      </c>
      <c r="K46" s="2" t="n">
        <f si="0" t="shared"/>
        <v>911.0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20.0</v>
      </c>
      <c r="E47" s="2" t="n">
        <v>10.0</v>
      </c>
      <c r="F47" s="2" t="n">
        <v>27.0</v>
      </c>
      <c r="G47" s="2" t="n">
        <v>28.0</v>
      </c>
      <c r="H47" s="2" t="n">
        <v>16.0</v>
      </c>
      <c r="I47" s="2" t="n">
        <v>15.0</v>
      </c>
      <c r="J47" s="2" t="n">
        <v>15.0</v>
      </c>
      <c r="K47" s="2" t="n">
        <f si="0" t="shared"/>
        <v>131.0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16710.0</v>
      </c>
      <c r="E48" s="2" t="n">
        <f ref="E48:J48" si="7" t="shared">E47+E46+E43+E39+E25+E18</f>
        <v>22713.0</v>
      </c>
      <c r="F48" s="2" t="n">
        <f si="7" t="shared"/>
        <v>146505.0</v>
      </c>
      <c r="G48" s="2" t="n">
        <f si="7" t="shared"/>
        <v>156527.0</v>
      </c>
      <c r="H48" s="2" t="n">
        <f si="7" t="shared"/>
        <v>146314.0</v>
      </c>
      <c r="I48" s="2" t="n">
        <f si="7" t="shared"/>
        <v>184502.0</v>
      </c>
      <c r="J48" s="2" t="n">
        <f si="7" t="shared"/>
        <v>207127.0</v>
      </c>
      <c r="K48" s="2" t="n">
        <f si="0" t="shared"/>
        <v>880398.0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