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<sst xmlns="http://schemas.openxmlformats.org/spreadsheetml/2006/main" count="109" uniqueCount="64">
  <si>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</si>
  <si>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</si>
  <si>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</si>
  <si>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</si>
  <si>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</si>
  <si>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</si>
  <si>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</si>
  <si>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</si>
  <si>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</si>
  <si>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</si>
  <si>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</si>
  <si>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</si>
  <si>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</si>
  <si>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</si>
  <si>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</si>
  <si>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</si>
  <si>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</si>
  <si>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</si>
  <si>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</si>
  <si>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</si>
  <si>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</si>
  <si>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</si>
  <si>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</si>
  <si>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</si>
  <si>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</si>
  <si>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</si>
  <si>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</si>
  <si>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</si>
  <si>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</si>
  <si>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</si>
  <si>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</si>
  <si>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</si>
  <si>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</si>
  <si>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</si>
  <si>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</si>
  <si>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</si>
  <si>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</si>
  <si>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</si>
  <si>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</si>
  <si>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</si>
  <si>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</si>
  <si>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</si>
  <si>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</si>
  <si>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</si>
  <si>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</si>
  <si>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</si>
  <si>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</si>
  <si>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</si>
  <si>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</si>
  <si>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</si>
  <si>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</si>
  <si>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</si>
  <si>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</si>
  <si>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</si>
  <si>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</si>
  <si>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</si>
  <si>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</si>
  <si>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</si>
  <si>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</si>
  <si>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</si>
  <si>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</si>
  <si>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</si>
  <si>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103年6月來臺旅客人次－按年齡分
Table 1-5   Visitor Arrivals by Age,
June,2014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</si>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</sst>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3918.0</v>
      </c>
      <c r="E3" s="2" t="n">
        <v>17101.0</v>
      </c>
      <c r="F3" s="2" t="n">
        <v>37522.0</v>
      </c>
      <c r="G3" s="2" t="n">
        <v>23768.0</v>
      </c>
      <c r="H3" s="2" t="n">
        <v>20195.0</v>
      </c>
      <c r="I3" s="2" t="n">
        <v>20150.0</v>
      </c>
      <c r="J3" s="2" t="n">
        <v>10896.0</v>
      </c>
      <c r="K3" s="2" t="n">
        <f>SUM(D3:J3)</f>
        <v>133550.0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8240.0</v>
      </c>
      <c r="E4" s="2" t="n">
        <v>12852.0</v>
      </c>
      <c r="F4" s="2" t="n">
        <v>49304.0</v>
      </c>
      <c r="G4" s="2" t="n">
        <v>63080.0</v>
      </c>
      <c r="H4" s="2" t="n">
        <v>57258.0</v>
      </c>
      <c r="I4" s="2" t="n">
        <v>58490.0</v>
      </c>
      <c r="J4" s="2" t="n">
        <v>65942.0</v>
      </c>
      <c r="K4" s="2" t="n">
        <f ref="K4:K48" si="0" t="shared">SUM(D4:J4)</f>
        <v>315166.0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1044.0</v>
      </c>
      <c r="E5" s="2" t="n">
        <v>874.0</v>
      </c>
      <c r="F5" s="2" t="n">
        <v>13864.0</v>
      </c>
      <c r="G5" s="2" t="n">
        <v>24001.0</v>
      </c>
      <c r="H5" s="2" t="n">
        <v>27265.0</v>
      </c>
      <c r="I5" s="2" t="n">
        <v>23941.0</v>
      </c>
      <c r="J5" s="2" t="n">
        <v>28708.0</v>
      </c>
      <c r="K5" s="2" t="n">
        <f si="0" t="shared"/>
        <v>119697.0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662.0</v>
      </c>
      <c r="E6" s="2" t="n">
        <v>1096.0</v>
      </c>
      <c r="F6" s="2" t="n">
        <v>7627.0</v>
      </c>
      <c r="G6" s="2" t="n">
        <v>8484.0</v>
      </c>
      <c r="H6" s="2" t="n">
        <v>6767.0</v>
      </c>
      <c r="I6" s="2" t="n">
        <v>6056.0</v>
      </c>
      <c r="J6" s="2" t="n">
        <v>3138.0</v>
      </c>
      <c r="K6" s="2" t="n">
        <f si="0" t="shared"/>
        <v>33830.0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118.0</v>
      </c>
      <c r="E7" s="2" t="n">
        <v>208.0</v>
      </c>
      <c r="F7" s="2" t="n">
        <v>532.0</v>
      </c>
      <c r="G7" s="2" t="n">
        <v>1108.0</v>
      </c>
      <c r="H7" s="2" t="n">
        <v>837.0</v>
      </c>
      <c r="I7" s="2" t="n">
        <v>419.0</v>
      </c>
      <c r="J7" s="2" t="n">
        <v>193.0</v>
      </c>
      <c r="K7" s="2" t="n">
        <f si="0" t="shared"/>
        <v>3415.0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42.0</v>
      </c>
      <c r="E8" s="2" t="n">
        <v>113.0</v>
      </c>
      <c r="F8" s="2" t="n">
        <v>235.0</v>
      </c>
      <c r="G8" s="2" t="n">
        <v>588.0</v>
      </c>
      <c r="H8" s="2" t="n">
        <v>517.0</v>
      </c>
      <c r="I8" s="2" t="n">
        <v>311.0</v>
      </c>
      <c r="J8" s="2" t="n">
        <v>125.0</v>
      </c>
      <c r="K8" s="2" t="n">
        <f si="0" t="shared"/>
        <v>1931.0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1235.0</v>
      </c>
      <c r="E9" s="2" t="n">
        <v>2663.0</v>
      </c>
      <c r="F9" s="2" t="n">
        <v>7289.0</v>
      </c>
      <c r="G9" s="2" t="n">
        <v>6417.0</v>
      </c>
      <c r="H9" s="2" t="n">
        <v>5543.0</v>
      </c>
      <c r="I9" s="2" t="n">
        <v>4702.0</v>
      </c>
      <c r="J9" s="2" t="n">
        <v>3217.0</v>
      </c>
      <c r="K9" s="2" t="n">
        <f si="0" t="shared"/>
        <v>31066.0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2817.0</v>
      </c>
      <c r="E10" s="2" t="n">
        <v>3592.0</v>
      </c>
      <c r="F10" s="2" t="n">
        <v>6471.0</v>
      </c>
      <c r="G10" s="2" t="n">
        <v>6283.0</v>
      </c>
      <c r="H10" s="2" t="n">
        <v>7149.0</v>
      </c>
      <c r="I10" s="2" t="n">
        <v>5042.0</v>
      </c>
      <c r="J10" s="2" t="n">
        <v>3454.0</v>
      </c>
      <c r="K10" s="2" t="n">
        <f si="0" t="shared"/>
        <v>34808.0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322.0</v>
      </c>
      <c r="E11" s="2" t="n">
        <v>1503.0</v>
      </c>
      <c r="F11" s="2" t="n">
        <v>5989.0</v>
      </c>
      <c r="G11" s="2" t="n">
        <v>5480.0</v>
      </c>
      <c r="H11" s="2" t="n">
        <v>2148.0</v>
      </c>
      <c r="I11" s="2" t="n">
        <v>1138.0</v>
      </c>
      <c r="J11" s="2" t="n">
        <v>1086.0</v>
      </c>
      <c r="K11" s="2" t="n">
        <f si="0" t="shared"/>
        <v>17666.0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102.0</v>
      </c>
      <c r="E12" s="2" t="n">
        <v>197.0</v>
      </c>
      <c r="F12" s="2" t="n">
        <v>5133.0</v>
      </c>
      <c r="G12" s="2" t="n">
        <v>4157.0</v>
      </c>
      <c r="H12" s="2" t="n">
        <v>1461.0</v>
      </c>
      <c r="I12" s="2" t="n">
        <v>799.0</v>
      </c>
      <c r="J12" s="2" t="n">
        <v>554.0</v>
      </c>
      <c r="K12" s="2" t="n">
        <f si="0" t="shared"/>
        <v>12403.0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67.0</v>
      </c>
      <c r="E13" s="2" t="n">
        <v>244.0</v>
      </c>
      <c r="F13" s="2" t="n">
        <v>1949.0</v>
      </c>
      <c r="G13" s="2" t="n">
        <v>2695.0</v>
      </c>
      <c r="H13" s="2" t="n">
        <v>2061.0</v>
      </c>
      <c r="I13" s="2" t="n">
        <v>910.0</v>
      </c>
      <c r="J13" s="2" t="n">
        <v>630.0</v>
      </c>
      <c r="K13" s="2" t="n">
        <f si="0" t="shared"/>
        <v>8556.0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154.0</v>
      </c>
      <c r="E14" s="2" t="n">
        <v>936.0</v>
      </c>
      <c r="F14" s="2" t="n">
        <v>5997.0</v>
      </c>
      <c r="G14" s="2" t="n">
        <v>3152.0</v>
      </c>
      <c r="H14" s="2" t="n">
        <v>1072.0</v>
      </c>
      <c r="I14" s="2" t="n">
        <v>1074.0</v>
      </c>
      <c r="J14" s="2" t="n">
        <v>700.0</v>
      </c>
      <c r="K14" s="2" t="n">
        <f si="0" t="shared"/>
        <v>13085.0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17.0</v>
      </c>
      <c r="E15" s="2" t="n">
        <f ref="E15:J15" si="1" t="shared">E16-E9-E10-E11-E12-E13-E14</f>
        <v>29.0</v>
      </c>
      <c r="F15" s="2" t="n">
        <f si="1" t="shared"/>
        <v>171.0</v>
      </c>
      <c r="G15" s="2" t="n">
        <f si="1" t="shared"/>
        <v>216.0</v>
      </c>
      <c r="H15" s="2" t="n">
        <f si="1" t="shared"/>
        <v>172.0</v>
      </c>
      <c r="I15" s="2" t="n">
        <f si="1" t="shared"/>
        <v>147.0</v>
      </c>
      <c r="J15" s="2" t="n">
        <f si="1" t="shared"/>
        <v>140.0</v>
      </c>
      <c r="K15" s="2" t="n">
        <f si="0" t="shared"/>
        <v>892.0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4714.0</v>
      </c>
      <c r="E16" s="2" t="n">
        <v>9164.0</v>
      </c>
      <c r="F16" s="2" t="n">
        <v>32999.0</v>
      </c>
      <c r="G16" s="2" t="n">
        <v>28400.0</v>
      </c>
      <c r="H16" s="2" t="n">
        <v>19606.0</v>
      </c>
      <c r="I16" s="2" t="n">
        <v>13812.0</v>
      </c>
      <c r="J16" s="2" t="n">
        <v>9781.0</v>
      </c>
      <c r="K16" s="2" t="n">
        <f si="0" t="shared"/>
        <v>118476.0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15.0</v>
      </c>
      <c r="E17" s="2" t="n">
        <f ref="E17:J17" si="2" t="shared">E18-E16-E3-E4-E5-E6-E7-E8</f>
        <v>60.0</v>
      </c>
      <c r="F17" s="2" t="n">
        <f si="2" t="shared"/>
        <v>118.0</v>
      </c>
      <c r="G17" s="2" t="n">
        <f si="2" t="shared"/>
        <v>222.0</v>
      </c>
      <c r="H17" s="2" t="n">
        <f si="2" t="shared"/>
        <v>220.0</v>
      </c>
      <c r="I17" s="2" t="n">
        <f si="2" t="shared"/>
        <v>110.0</v>
      </c>
      <c r="J17" s="2" t="n">
        <f si="2" t="shared"/>
        <v>33.0</v>
      </c>
      <c r="K17" s="2" t="n">
        <f si="0" t="shared"/>
        <v>778.0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18753.0</v>
      </c>
      <c r="E18" s="2" t="n">
        <v>41468.0</v>
      </c>
      <c r="F18" s="2" t="n">
        <v>142201.0</v>
      </c>
      <c r="G18" s="2" t="n">
        <v>149651.0</v>
      </c>
      <c r="H18" s="2" t="n">
        <v>132665.0</v>
      </c>
      <c r="I18" s="2" t="n">
        <v>123289.0</v>
      </c>
      <c r="J18" s="2" t="n">
        <v>118816.0</v>
      </c>
      <c r="K18" s="2" t="n">
        <f si="0" t="shared"/>
        <v>726843.0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263.0</v>
      </c>
      <c r="E19" s="2" t="n">
        <v>510.0</v>
      </c>
      <c r="F19" s="2" t="n">
        <v>1089.0</v>
      </c>
      <c r="G19" s="2" t="n">
        <v>1086.0</v>
      </c>
      <c r="H19" s="2" t="n">
        <v>1017.0</v>
      </c>
      <c r="I19" s="2" t="n">
        <v>1073.0</v>
      </c>
      <c r="J19" s="2" t="n">
        <v>753.0</v>
      </c>
      <c r="K19" s="2" t="n">
        <f si="0" t="shared"/>
        <v>5791.0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3555.0</v>
      </c>
      <c r="E20" s="2" t="n">
        <v>6890.0</v>
      </c>
      <c r="F20" s="2" t="n">
        <v>6118.0</v>
      </c>
      <c r="G20" s="2" t="n">
        <v>5768.0</v>
      </c>
      <c r="H20" s="2" t="n">
        <v>8322.0</v>
      </c>
      <c r="I20" s="2" t="n">
        <v>8074.0</v>
      </c>
      <c r="J20" s="2" t="n">
        <v>5010.0</v>
      </c>
      <c r="K20" s="2" t="n">
        <f si="0" t="shared"/>
        <v>43737.0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0.0</v>
      </c>
      <c r="E21" s="2" t="n">
        <v>9.0</v>
      </c>
      <c r="F21" s="2" t="n">
        <v>81.0</v>
      </c>
      <c r="G21" s="2" t="n">
        <v>60.0</v>
      </c>
      <c r="H21" s="2" t="n">
        <v>76.0</v>
      </c>
      <c r="I21" s="2" t="n">
        <v>38.0</v>
      </c>
      <c r="J21" s="2" t="n">
        <v>17.0</v>
      </c>
      <c r="K21" s="2" t="n">
        <f si="0" t="shared"/>
        <v>281.0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9.0</v>
      </c>
      <c r="E22" s="2" t="n">
        <v>22.0</v>
      </c>
      <c r="F22" s="2" t="n">
        <v>48.0</v>
      </c>
      <c r="G22" s="2" t="n">
        <v>100.0</v>
      </c>
      <c r="H22" s="2" t="n">
        <v>81.0</v>
      </c>
      <c r="I22" s="2" t="n">
        <v>45.0</v>
      </c>
      <c r="J22" s="2" t="n">
        <v>16.0</v>
      </c>
      <c r="K22" s="2" t="n">
        <f si="0" t="shared"/>
        <v>321.0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2.0</v>
      </c>
      <c r="E23" s="2" t="n">
        <v>5.0</v>
      </c>
      <c r="F23" s="2" t="n">
        <v>8.0</v>
      </c>
      <c r="G23" s="2" t="n">
        <v>45.0</v>
      </c>
      <c r="H23" s="2" t="n">
        <v>14.0</v>
      </c>
      <c r="I23" s="2" t="n">
        <v>16.0</v>
      </c>
      <c r="J23" s="2" t="n">
        <v>3.0</v>
      </c>
      <c r="K23" s="2" t="n">
        <f si="0" t="shared"/>
        <v>93.0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18.0</v>
      </c>
      <c r="E24" s="2" t="n">
        <f ref="E24:J24" si="3" t="shared">E25-E19-E20-E21-E22-E23</f>
        <v>19.0</v>
      </c>
      <c r="F24" s="2" t="n">
        <f si="3" t="shared"/>
        <v>153.0</v>
      </c>
      <c r="G24" s="2" t="n">
        <f si="3" t="shared"/>
        <v>197.0</v>
      </c>
      <c r="H24" s="2" t="n">
        <f si="3" t="shared"/>
        <v>123.0</v>
      </c>
      <c r="I24" s="2" t="n">
        <f si="3" t="shared"/>
        <v>120.0</v>
      </c>
      <c r="J24" s="2" t="n">
        <f si="3" t="shared"/>
        <v>50.0</v>
      </c>
      <c r="K24" s="2" t="n">
        <f si="0" t="shared"/>
        <v>680.0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3847.0</v>
      </c>
      <c r="E25" s="2" t="n">
        <v>7455.0</v>
      </c>
      <c r="F25" s="2" t="n">
        <v>7497.0</v>
      </c>
      <c r="G25" s="2" t="n">
        <v>7256.0</v>
      </c>
      <c r="H25" s="2" t="n">
        <v>9633.0</v>
      </c>
      <c r="I25" s="2" t="n">
        <v>9366.0</v>
      </c>
      <c r="J25" s="2" t="n">
        <v>5849.0</v>
      </c>
      <c r="K25" s="2" t="n">
        <f si="0" t="shared"/>
        <v>50903.0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22.0</v>
      </c>
      <c r="E26" s="2" t="n">
        <v>17.0</v>
      </c>
      <c r="F26" s="2" t="n">
        <v>70.0</v>
      </c>
      <c r="G26" s="2" t="n">
        <v>112.0</v>
      </c>
      <c r="H26" s="2" t="n">
        <v>93.0</v>
      </c>
      <c r="I26" s="2" t="n">
        <v>101.0</v>
      </c>
      <c r="J26" s="2" t="n">
        <v>35.0</v>
      </c>
      <c r="K26" s="2" t="n">
        <f si="0" t="shared"/>
        <v>450.0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100.0</v>
      </c>
      <c r="E27" s="2" t="n">
        <v>193.0</v>
      </c>
      <c r="F27" s="2" t="n">
        <v>671.0</v>
      </c>
      <c r="G27" s="2" t="n">
        <v>660.0</v>
      </c>
      <c r="H27" s="2" t="n">
        <v>690.0</v>
      </c>
      <c r="I27" s="2" t="n">
        <v>490.0</v>
      </c>
      <c r="J27" s="2" t="n">
        <v>235.0</v>
      </c>
      <c r="K27" s="2" t="n">
        <f si="0" t="shared"/>
        <v>3039.0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51.0</v>
      </c>
      <c r="E28" s="2" t="n">
        <v>105.0</v>
      </c>
      <c r="F28" s="2" t="n">
        <v>498.0</v>
      </c>
      <c r="G28" s="2" t="n">
        <v>739.0</v>
      </c>
      <c r="H28" s="2" t="n">
        <v>958.0</v>
      </c>
      <c r="I28" s="2" t="n">
        <v>769.0</v>
      </c>
      <c r="J28" s="2" t="n">
        <v>257.0</v>
      </c>
      <c r="K28" s="2" t="n">
        <f si="0" t="shared"/>
        <v>3377.0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21.0</v>
      </c>
      <c r="E29" s="2" t="n">
        <v>29.0</v>
      </c>
      <c r="F29" s="2" t="n">
        <v>169.0</v>
      </c>
      <c r="G29" s="2" t="n">
        <v>311.0</v>
      </c>
      <c r="H29" s="2" t="n">
        <v>367.0</v>
      </c>
      <c r="I29" s="2" t="n">
        <v>228.0</v>
      </c>
      <c r="J29" s="2" t="n">
        <v>108.0</v>
      </c>
      <c r="K29" s="2" t="n">
        <f si="0" t="shared"/>
        <v>1233.0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18.0</v>
      </c>
      <c r="E30" s="2" t="n">
        <v>40.0</v>
      </c>
      <c r="F30" s="2" t="n">
        <v>316.0</v>
      </c>
      <c r="G30" s="2" t="n">
        <v>271.0</v>
      </c>
      <c r="H30" s="2" t="n">
        <v>342.0</v>
      </c>
      <c r="I30" s="2" t="n">
        <v>249.0</v>
      </c>
      <c r="J30" s="2" t="n">
        <v>119.0</v>
      </c>
      <c r="K30" s="2" t="n">
        <f si="0" t="shared"/>
        <v>1355.0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22.0</v>
      </c>
      <c r="E31" s="2" t="n">
        <v>19.0</v>
      </c>
      <c r="F31" s="2" t="n">
        <v>99.0</v>
      </c>
      <c r="G31" s="2" t="n">
        <v>119.0</v>
      </c>
      <c r="H31" s="2" t="n">
        <v>147.0</v>
      </c>
      <c r="I31" s="2" t="n">
        <v>158.0</v>
      </c>
      <c r="J31" s="2" t="n">
        <v>62.0</v>
      </c>
      <c r="K31" s="2" t="n">
        <f si="0" t="shared"/>
        <v>626.0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18.0</v>
      </c>
      <c r="E32" s="2" t="n">
        <v>31.0</v>
      </c>
      <c r="F32" s="2" t="n">
        <v>138.0</v>
      </c>
      <c r="G32" s="2" t="n">
        <v>238.0</v>
      </c>
      <c r="H32" s="2" t="n">
        <v>192.0</v>
      </c>
      <c r="I32" s="2" t="n">
        <v>79.0</v>
      </c>
      <c r="J32" s="2" t="n">
        <v>63.0</v>
      </c>
      <c r="K32" s="2" t="n">
        <f si="0" t="shared"/>
        <v>759.0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80.0</v>
      </c>
      <c r="E33" s="2" t="n">
        <v>152.0</v>
      </c>
      <c r="F33" s="2" t="n">
        <v>760.0</v>
      </c>
      <c r="G33" s="2" t="n">
        <v>834.0</v>
      </c>
      <c r="H33" s="2" t="n">
        <v>928.0</v>
      </c>
      <c r="I33" s="2" t="n">
        <v>967.0</v>
      </c>
      <c r="J33" s="2" t="n">
        <v>487.0</v>
      </c>
      <c r="K33" s="2" t="n">
        <f si="0" t="shared"/>
        <v>4208.0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5.0</v>
      </c>
      <c r="E34" s="2" t="n">
        <v>15.0</v>
      </c>
      <c r="F34" s="2" t="n">
        <v>64.0</v>
      </c>
      <c r="G34" s="2" t="n">
        <v>99.0</v>
      </c>
      <c r="H34" s="2" t="n">
        <v>92.0</v>
      </c>
      <c r="I34" s="2" t="n">
        <v>78.0</v>
      </c>
      <c r="J34" s="2" t="n">
        <v>36.0</v>
      </c>
      <c r="K34" s="2" t="n">
        <f si="0" t="shared"/>
        <v>389.0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0.0</v>
      </c>
      <c r="F35" s="2" t="n">
        <v>15.0</v>
      </c>
      <c r="G35" s="2" t="n">
        <v>50.0</v>
      </c>
      <c r="H35" s="2" t="n">
        <v>34.0</v>
      </c>
      <c r="I35" s="2" t="n">
        <v>26.0</v>
      </c>
      <c r="J35" s="2" t="n">
        <v>14.0</v>
      </c>
      <c r="K35" s="2" t="n">
        <f si="0" t="shared"/>
        <v>140.0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32.0</v>
      </c>
      <c r="E36" s="2" t="n">
        <v>67.0</v>
      </c>
      <c r="F36" s="2" t="n">
        <v>113.0</v>
      </c>
      <c r="G36" s="2" t="n">
        <v>157.0</v>
      </c>
      <c r="H36" s="2" t="n">
        <v>188.0</v>
      </c>
      <c r="I36" s="2" t="n">
        <v>123.0</v>
      </c>
      <c r="J36" s="2" t="n">
        <v>59.0</v>
      </c>
      <c r="K36" s="2" t="n">
        <f si="0" t="shared"/>
        <v>739.0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10.0</v>
      </c>
      <c r="E37" s="2" t="n">
        <v>28.0</v>
      </c>
      <c r="F37" s="2" t="n">
        <v>170.0</v>
      </c>
      <c r="G37" s="2" t="n">
        <v>338.0</v>
      </c>
      <c r="H37" s="2" t="n">
        <v>183.0</v>
      </c>
      <c r="I37" s="2" t="n">
        <v>112.0</v>
      </c>
      <c r="J37" s="2" t="n">
        <v>34.0</v>
      </c>
      <c r="K37" s="2" t="n">
        <f si="0" t="shared"/>
        <v>875.0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66.0</v>
      </c>
      <c r="E38" s="2" t="n">
        <f ref="E38:J38" si="4" t="shared">E39-E26-E27-E28-E29-E30-E31-E32-E33-E34-E35-E36-E37</f>
        <v>174.0</v>
      </c>
      <c r="F38" s="2" t="n">
        <f si="4" t="shared"/>
        <v>699.0</v>
      </c>
      <c r="G38" s="2" t="n">
        <f si="4" t="shared"/>
        <v>865.0</v>
      </c>
      <c r="H38" s="2" t="n">
        <f si="4" t="shared"/>
        <v>648.0</v>
      </c>
      <c r="I38" s="2" t="n">
        <f si="4" t="shared"/>
        <v>498.0</v>
      </c>
      <c r="J38" s="2" t="n">
        <f si="4" t="shared"/>
        <v>221.0</v>
      </c>
      <c r="K38" s="2" t="n">
        <f si="0" t="shared"/>
        <v>3171.0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446.0</v>
      </c>
      <c r="E39" s="2" t="n">
        <v>870.0</v>
      </c>
      <c r="F39" s="2" t="n">
        <v>3782.0</v>
      </c>
      <c r="G39" s="2" t="n">
        <v>4793.0</v>
      </c>
      <c r="H39" s="2" t="n">
        <v>4862.0</v>
      </c>
      <c r="I39" s="2" t="n">
        <v>3878.0</v>
      </c>
      <c r="J39" s="2" t="n">
        <v>1730.0</v>
      </c>
      <c r="K39" s="2" t="n">
        <f si="0" t="shared"/>
        <v>20361.0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296.0</v>
      </c>
      <c r="E40" s="2" t="n">
        <v>317.0</v>
      </c>
      <c r="F40" s="2" t="n">
        <v>675.0</v>
      </c>
      <c r="G40" s="2" t="n">
        <v>1243.0</v>
      </c>
      <c r="H40" s="2" t="n">
        <v>945.0</v>
      </c>
      <c r="I40" s="2" t="n">
        <v>990.0</v>
      </c>
      <c r="J40" s="2" t="n">
        <v>775.0</v>
      </c>
      <c r="K40" s="2" t="n">
        <f si="0" t="shared"/>
        <v>5241.0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54.0</v>
      </c>
      <c r="E41" s="2" t="n">
        <v>52.0</v>
      </c>
      <c r="F41" s="2" t="n">
        <v>106.0</v>
      </c>
      <c r="G41" s="2" t="n">
        <v>210.0</v>
      </c>
      <c r="H41" s="2" t="n">
        <v>171.0</v>
      </c>
      <c r="I41" s="2" t="n">
        <v>156.0</v>
      </c>
      <c r="J41" s="2" t="n">
        <v>104.0</v>
      </c>
      <c r="K41" s="2" t="n">
        <f si="0" t="shared"/>
        <v>853.0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5.0</v>
      </c>
      <c r="F42" s="2" t="n">
        <f si="5" t="shared"/>
        <v>15.0</v>
      </c>
      <c r="G42" s="2" t="n">
        <f si="5" t="shared"/>
        <v>22.0</v>
      </c>
      <c r="H42" s="2" t="n">
        <f si="5" t="shared"/>
        <v>22.0</v>
      </c>
      <c r="I42" s="2" t="n">
        <f si="5" t="shared"/>
        <v>16.0</v>
      </c>
      <c r="J42" s="2" t="n">
        <f si="5" t="shared"/>
        <v>8.0</v>
      </c>
      <c r="K42" s="2" t="n">
        <f si="0" t="shared"/>
        <v>90.0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352.0</v>
      </c>
      <c r="E43" s="2" t="n">
        <v>374.0</v>
      </c>
      <c r="F43" s="2" t="n">
        <v>796.0</v>
      </c>
      <c r="G43" s="2" t="n">
        <v>1475.0</v>
      </c>
      <c r="H43" s="2" t="n">
        <v>1138.0</v>
      </c>
      <c r="I43" s="2" t="n">
        <v>1162.0</v>
      </c>
      <c r="J43" s="2" t="n">
        <v>887.0</v>
      </c>
      <c r="K43" s="2" t="n">
        <f si="0" t="shared"/>
        <v>6184.0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8.0</v>
      </c>
      <c r="E44" s="2" t="n">
        <v>8.0</v>
      </c>
      <c r="F44" s="2" t="n">
        <v>64.0</v>
      </c>
      <c r="G44" s="2" t="n">
        <v>79.0</v>
      </c>
      <c r="H44" s="2" t="n">
        <v>77.0</v>
      </c>
      <c r="I44" s="2" t="n">
        <v>46.0</v>
      </c>
      <c r="J44" s="2" t="n">
        <v>27.0</v>
      </c>
      <c r="K44" s="2" t="n">
        <f si="0" t="shared"/>
        <v>309.0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3.0</v>
      </c>
      <c r="E45" s="2" t="n">
        <f ref="E45:J45" si="6" t="shared">E46-E44</f>
        <v>16.0</v>
      </c>
      <c r="F45" s="2" t="n">
        <f si="6" t="shared"/>
        <v>81.0</v>
      </c>
      <c r="G45" s="2" t="n">
        <f si="6" t="shared"/>
        <v>171.0</v>
      </c>
      <c r="H45" s="2" t="n">
        <f si="6" t="shared"/>
        <v>133.0</v>
      </c>
      <c r="I45" s="2" t="n">
        <f si="6" t="shared"/>
        <v>107.0</v>
      </c>
      <c r="J45" s="2" t="n">
        <f si="6" t="shared"/>
        <v>22.0</v>
      </c>
      <c r="K45" s="2" t="n">
        <f si="0" t="shared"/>
        <v>533.0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11.0</v>
      </c>
      <c r="E46" s="2" t="n">
        <v>24.0</v>
      </c>
      <c r="F46" s="2" t="n">
        <v>145.0</v>
      </c>
      <c r="G46" s="2" t="n">
        <v>250.0</v>
      </c>
      <c r="H46" s="2" t="n">
        <v>210.0</v>
      </c>
      <c r="I46" s="2" t="n">
        <v>153.0</v>
      </c>
      <c r="J46" s="2" t="n">
        <v>49.0</v>
      </c>
      <c r="K46" s="2" t="n">
        <f si="0" t="shared"/>
        <v>842.0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51.0</v>
      </c>
      <c r="E47" s="2" t="n">
        <v>65.0</v>
      </c>
      <c r="F47" s="2" t="n">
        <v>213.0</v>
      </c>
      <c r="G47" s="2" t="n">
        <v>246.0</v>
      </c>
      <c r="H47" s="2" t="n">
        <v>146.0</v>
      </c>
      <c r="I47" s="2" t="n">
        <v>62.0</v>
      </c>
      <c r="J47" s="2" t="n">
        <v>47.0</v>
      </c>
      <c r="K47" s="2" t="n">
        <f si="0" t="shared"/>
        <v>830.0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23460.0</v>
      </c>
      <c r="E48" s="2" t="n">
        <f ref="E48:J48" si="7" t="shared">E47+E46+E43+E39+E25+E18</f>
        <v>50256.0</v>
      </c>
      <c r="F48" s="2" t="n">
        <f si="7" t="shared"/>
        <v>154634.0</v>
      </c>
      <c r="G48" s="2" t="n">
        <f si="7" t="shared"/>
        <v>163671.0</v>
      </c>
      <c r="H48" s="2" t="n">
        <f si="7" t="shared"/>
        <v>148654.0</v>
      </c>
      <c r="I48" s="2" t="n">
        <f si="7" t="shared"/>
        <v>137910.0</v>
      </c>
      <c r="J48" s="2" t="n">
        <f si="7" t="shared"/>
        <v>127378.0</v>
      </c>
      <c r="K48" s="2" t="n">
        <f si="0" t="shared"/>
        <v>805963.0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