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<sst xmlns="http://schemas.openxmlformats.org/spreadsheetml/2006/main" count="109" uniqueCount="64">
  <si>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</si>
  <si>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</si>
  <si>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</si>
  <si>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</si>
  <si>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</si>
  <si>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</si>
  <si>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</si>
  <si>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</si>
  <si>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</si>
  <si>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</si>
  <si>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</si>
  <si>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</si>
  <si>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</si>
  <si>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</si>
  <si>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</si>
  <si>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</si>
  <si>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</si>
  <si>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</si>
  <si>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</si>
  <si>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</si>
  <si>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</si>
  <si>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</si>
  <si>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</si>
  <si>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</si>
  <si>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</si>
  <si>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</si>
  <si>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</si>
  <si>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</si>
  <si>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</si>
  <si>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</si>
  <si>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</si>
  <si>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</si>
  <si>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</si>
  <si>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</si>
  <si>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</si>
  <si>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</si>
  <si>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</si>
  <si>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</si>
  <si>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</si>
  <si>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</si>
  <si>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</si>
  <si>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</si>
  <si>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</si>
  <si>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</si>
  <si>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</si>
  <si>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</si>
  <si>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</si>
  <si>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</si>
  <si>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</si>
  <si>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</si>
  <si>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</si>
  <si>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</si>
  <si>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</si>
  <si>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</si>
  <si>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</si>
  <si>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</si>
  <si>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</si>
  <si>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</si>
  <si>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</si>
  <si>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</si>
  <si>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</si>
  <si>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</si>
  <si>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103年9月來臺旅客人次－按年齡分
Table 1-5   Visitor Arrivals by Age,
September,2014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</si>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</sst>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2142.0</v>
      </c>
      <c r="E3" s="2" t="n">
        <v>5276.0</v>
      </c>
      <c r="F3" s="2" t="n">
        <v>31271.0</v>
      </c>
      <c r="G3" s="2" t="n">
        <v>22773.0</v>
      </c>
      <c r="H3" s="2" t="n">
        <v>17034.0</v>
      </c>
      <c r="I3" s="2" t="n">
        <v>17297.0</v>
      </c>
      <c r="J3" s="2" t="n">
        <v>10072.0</v>
      </c>
      <c r="K3" s="2" t="n">
        <f>SUM(D3:J3)</f>
        <v>105865.0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8261.0</v>
      </c>
      <c r="E4" s="2" t="n">
        <v>7449.0</v>
      </c>
      <c r="F4" s="2" t="n">
        <v>77579.0</v>
      </c>
      <c r="G4" s="2" t="n">
        <v>68464.0</v>
      </c>
      <c r="H4" s="2" t="n">
        <v>54441.0</v>
      </c>
      <c r="I4" s="2" t="n">
        <v>62669.0</v>
      </c>
      <c r="J4" s="2" t="n">
        <v>62866.0</v>
      </c>
      <c r="K4" s="2" t="n">
        <f ref="K4:K48" si="0" t="shared">SUM(D4:J4)</f>
        <v>341729.0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1425.0</v>
      </c>
      <c r="E5" s="2" t="n">
        <v>4780.0</v>
      </c>
      <c r="F5" s="2" t="n">
        <v>31343.0</v>
      </c>
      <c r="G5" s="2" t="n">
        <v>27853.0</v>
      </c>
      <c r="H5" s="2" t="n">
        <v>27105.0</v>
      </c>
      <c r="I5" s="2" t="n">
        <v>24314.0</v>
      </c>
      <c r="J5" s="2" t="n">
        <v>23754.0</v>
      </c>
      <c r="K5" s="2" t="n">
        <f si="0" t="shared"/>
        <v>140574.0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882.0</v>
      </c>
      <c r="E6" s="2" t="n">
        <v>1148.0</v>
      </c>
      <c r="F6" s="2" t="n">
        <v>8840.0</v>
      </c>
      <c r="G6" s="2" t="n">
        <v>9071.0</v>
      </c>
      <c r="H6" s="2" t="n">
        <v>6306.0</v>
      </c>
      <c r="I6" s="2" t="n">
        <v>6885.0</v>
      </c>
      <c r="J6" s="2" t="n">
        <v>4500.0</v>
      </c>
      <c r="K6" s="2" t="n">
        <f si="0" t="shared"/>
        <v>37632.0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55.0</v>
      </c>
      <c r="E7" s="2" t="n">
        <v>46.0</v>
      </c>
      <c r="F7" s="2" t="n">
        <v>696.0</v>
      </c>
      <c r="G7" s="2" t="n">
        <v>1087.0</v>
      </c>
      <c r="H7" s="2" t="n">
        <v>800.0</v>
      </c>
      <c r="I7" s="2" t="n">
        <v>520.0</v>
      </c>
      <c r="J7" s="2" t="n">
        <v>247.0</v>
      </c>
      <c r="K7" s="2" t="n">
        <f si="0" t="shared"/>
        <v>3451.0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4.0</v>
      </c>
      <c r="E8" s="2" t="n">
        <v>50.0</v>
      </c>
      <c r="F8" s="2" t="n">
        <v>259.0</v>
      </c>
      <c r="G8" s="2" t="n">
        <v>460.0</v>
      </c>
      <c r="H8" s="2" t="n">
        <v>324.0</v>
      </c>
      <c r="I8" s="2" t="n">
        <v>247.0</v>
      </c>
      <c r="J8" s="2" t="n">
        <v>142.0</v>
      </c>
      <c r="K8" s="2" t="n">
        <f si="0" t="shared"/>
        <v>1486.0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1146.0</v>
      </c>
      <c r="E9" s="2" t="n">
        <v>3547.0</v>
      </c>
      <c r="F9" s="2" t="n">
        <v>11515.0</v>
      </c>
      <c r="G9" s="2" t="n">
        <v>7149.0</v>
      </c>
      <c r="H9" s="2" t="n">
        <v>5600.0</v>
      </c>
      <c r="I9" s="2" t="n">
        <v>4595.0</v>
      </c>
      <c r="J9" s="2" t="n">
        <v>3417.0</v>
      </c>
      <c r="K9" s="2" t="n">
        <f si="0" t="shared"/>
        <v>36969.0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990.0</v>
      </c>
      <c r="E10" s="2" t="n">
        <v>1275.0</v>
      </c>
      <c r="F10" s="2" t="n">
        <v>4967.0</v>
      </c>
      <c r="G10" s="2" t="n">
        <v>5175.0</v>
      </c>
      <c r="H10" s="2" t="n">
        <v>4850.0</v>
      </c>
      <c r="I10" s="2" t="n">
        <v>4089.0</v>
      </c>
      <c r="J10" s="2" t="n">
        <v>2573.0</v>
      </c>
      <c r="K10" s="2" t="n">
        <f si="0" t="shared"/>
        <v>23919.0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71.0</v>
      </c>
      <c r="E11" s="2" t="n">
        <v>528.0</v>
      </c>
      <c r="F11" s="2" t="n">
        <v>5207.0</v>
      </c>
      <c r="G11" s="2" t="n">
        <v>4984.0</v>
      </c>
      <c r="H11" s="2" t="n">
        <v>1980.0</v>
      </c>
      <c r="I11" s="2" t="n">
        <v>1122.0</v>
      </c>
      <c r="J11" s="2" t="n">
        <v>1060.0</v>
      </c>
      <c r="K11" s="2" t="n">
        <f si="0" t="shared"/>
        <v>14952.0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59.0</v>
      </c>
      <c r="E12" s="2" t="n">
        <v>80.0</v>
      </c>
      <c r="F12" s="2" t="n">
        <v>4296.0</v>
      </c>
      <c r="G12" s="2" t="n">
        <v>3898.0</v>
      </c>
      <c r="H12" s="2" t="n">
        <v>1438.0</v>
      </c>
      <c r="I12" s="2" t="n">
        <v>721.0</v>
      </c>
      <c r="J12" s="2" t="n">
        <v>569.0</v>
      </c>
      <c r="K12" s="2" t="n">
        <f si="0" t="shared"/>
        <v>11061.0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52.0</v>
      </c>
      <c r="E13" s="2" t="n">
        <v>209.0</v>
      </c>
      <c r="F13" s="2" t="n">
        <v>1846.0</v>
      </c>
      <c r="G13" s="2" t="n">
        <v>2608.0</v>
      </c>
      <c r="H13" s="2" t="n">
        <v>2002.0</v>
      </c>
      <c r="I13" s="2" t="n">
        <v>755.0</v>
      </c>
      <c r="J13" s="2" t="n">
        <v>472.0</v>
      </c>
      <c r="K13" s="2" t="n">
        <f si="0" t="shared"/>
        <v>7944.0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89.0</v>
      </c>
      <c r="E14" s="2" t="n">
        <v>753.0</v>
      </c>
      <c r="F14" s="2" t="n">
        <v>5763.0</v>
      </c>
      <c r="G14" s="2" t="n">
        <v>2855.0</v>
      </c>
      <c r="H14" s="2" t="n">
        <v>1029.0</v>
      </c>
      <c r="I14" s="2" t="n">
        <v>940.0</v>
      </c>
      <c r="J14" s="2" t="n">
        <v>588.0</v>
      </c>
      <c r="K14" s="2" t="n">
        <f si="0" t="shared"/>
        <v>12017.0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14.0</v>
      </c>
      <c r="E15" s="2" t="n">
        <f ref="E15:J15" si="1" t="shared">E16-E9-E10-E11-E12-E13-E14</f>
        <v>45.0</v>
      </c>
      <c r="F15" s="2" t="n">
        <f si="1" t="shared"/>
        <v>255.0</v>
      </c>
      <c r="G15" s="2" t="n">
        <f si="1" t="shared"/>
        <v>237.0</v>
      </c>
      <c r="H15" s="2" t="n">
        <f si="1" t="shared"/>
        <v>153.0</v>
      </c>
      <c r="I15" s="2" t="n">
        <f si="1" t="shared"/>
        <v>164.0</v>
      </c>
      <c r="J15" s="2" t="n">
        <f si="1" t="shared"/>
        <v>132.0</v>
      </c>
      <c r="K15" s="2" t="n">
        <f si="0" t="shared"/>
        <v>1000.0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2421.0</v>
      </c>
      <c r="E16" s="2" t="n">
        <v>6437.0</v>
      </c>
      <c r="F16" s="2" t="n">
        <v>33849.0</v>
      </c>
      <c r="G16" s="2" t="n">
        <v>26906.0</v>
      </c>
      <c r="H16" s="2" t="n">
        <v>17052.0</v>
      </c>
      <c r="I16" s="2" t="n">
        <v>12386.0</v>
      </c>
      <c r="J16" s="2" t="n">
        <v>8811.0</v>
      </c>
      <c r="K16" s="2" t="n">
        <f si="0" t="shared"/>
        <v>107862.0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12.0</v>
      </c>
      <c r="E17" s="2" t="n">
        <f ref="E17:J17" si="2" t="shared">E18-E16-E3-E4-E5-E6-E7-E8</f>
        <v>140.0</v>
      </c>
      <c r="F17" s="2" t="n">
        <f si="2" t="shared"/>
        <v>420.0</v>
      </c>
      <c r="G17" s="2" t="n">
        <f si="2" t="shared"/>
        <v>203.0</v>
      </c>
      <c r="H17" s="2" t="n">
        <f si="2" t="shared"/>
        <v>176.0</v>
      </c>
      <c r="I17" s="2" t="n">
        <f si="2" t="shared"/>
        <v>100.0</v>
      </c>
      <c r="J17" s="2" t="n">
        <f si="2" t="shared"/>
        <v>33.0</v>
      </c>
      <c r="K17" s="2" t="n">
        <f si="0" t="shared"/>
        <v>1084.0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15202.0</v>
      </c>
      <c r="E18" s="2" t="n">
        <v>25326.0</v>
      </c>
      <c r="F18" s="2" t="n">
        <v>184257.0</v>
      </c>
      <c r="G18" s="2" t="n">
        <v>156817.0</v>
      </c>
      <c r="H18" s="2" t="n">
        <v>123238.0</v>
      </c>
      <c r="I18" s="2" t="n">
        <v>124418.0</v>
      </c>
      <c r="J18" s="2" t="n">
        <v>110425.0</v>
      </c>
      <c r="K18" s="2" t="n">
        <f si="0" t="shared"/>
        <v>739683.0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177.0</v>
      </c>
      <c r="E19" s="2" t="n">
        <v>102.0</v>
      </c>
      <c r="F19" s="2" t="n">
        <v>952.0</v>
      </c>
      <c r="G19" s="2" t="n">
        <v>1401.0</v>
      </c>
      <c r="H19" s="2" t="n">
        <v>1068.0</v>
      </c>
      <c r="I19" s="2" t="n">
        <v>1215.0</v>
      </c>
      <c r="J19" s="2" t="n">
        <v>1238.0</v>
      </c>
      <c r="K19" s="2" t="n">
        <f si="0" t="shared"/>
        <v>6153.0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1135.0</v>
      </c>
      <c r="E20" s="2" t="n">
        <v>550.0</v>
      </c>
      <c r="F20" s="2" t="n">
        <v>4271.0</v>
      </c>
      <c r="G20" s="2" t="n">
        <v>5908.0</v>
      </c>
      <c r="H20" s="2" t="n">
        <v>6065.0</v>
      </c>
      <c r="I20" s="2" t="n">
        <v>7486.0</v>
      </c>
      <c r="J20" s="2" t="n">
        <v>6664.0</v>
      </c>
      <c r="K20" s="2" t="n">
        <f si="0" t="shared"/>
        <v>32079.0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1.0</v>
      </c>
      <c r="E21" s="2" t="n">
        <v>9.0</v>
      </c>
      <c r="F21" s="2" t="n">
        <v>101.0</v>
      </c>
      <c r="G21" s="2" t="n">
        <v>84.0</v>
      </c>
      <c r="H21" s="2" t="n">
        <v>82.0</v>
      </c>
      <c r="I21" s="2" t="n">
        <v>60.0</v>
      </c>
      <c r="J21" s="2" t="n">
        <v>63.0</v>
      </c>
      <c r="K21" s="2" t="n">
        <f si="0" t="shared"/>
        <v>400.0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5.0</v>
      </c>
      <c r="E22" s="2" t="n">
        <v>7.0</v>
      </c>
      <c r="F22" s="2" t="n">
        <v>58.0</v>
      </c>
      <c r="G22" s="2" t="n">
        <v>117.0</v>
      </c>
      <c r="H22" s="2" t="n">
        <v>48.0</v>
      </c>
      <c r="I22" s="2" t="n">
        <v>43.0</v>
      </c>
      <c r="J22" s="2" t="n">
        <v>35.0</v>
      </c>
      <c r="K22" s="2" t="n">
        <f si="0" t="shared"/>
        <v>313.0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1.0</v>
      </c>
      <c r="E23" s="2" t="n">
        <v>0.0</v>
      </c>
      <c r="F23" s="2" t="n">
        <v>15.0</v>
      </c>
      <c r="G23" s="2" t="n">
        <v>19.0</v>
      </c>
      <c r="H23" s="2" t="n">
        <v>18.0</v>
      </c>
      <c r="I23" s="2" t="n">
        <v>18.0</v>
      </c>
      <c r="J23" s="2" t="n">
        <v>46.0</v>
      </c>
      <c r="K23" s="2" t="n">
        <f si="0" t="shared"/>
        <v>117.0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7.0</v>
      </c>
      <c r="E24" s="2" t="n">
        <f ref="E24:J24" si="3" t="shared">E25-E19-E20-E21-E22-E23</f>
        <v>44.0</v>
      </c>
      <c r="F24" s="2" t="n">
        <f si="3" t="shared"/>
        <v>540.0</v>
      </c>
      <c r="G24" s="2" t="n">
        <f si="3" t="shared"/>
        <v>204.0</v>
      </c>
      <c r="H24" s="2" t="n">
        <f si="3" t="shared"/>
        <v>137.0</v>
      </c>
      <c r="I24" s="2" t="n">
        <f si="3" t="shared"/>
        <v>136.0</v>
      </c>
      <c r="J24" s="2" t="n">
        <f si="3" t="shared"/>
        <v>109.0</v>
      </c>
      <c r="K24" s="2" t="n">
        <f si="0" t="shared"/>
        <v>1177.0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1326.0</v>
      </c>
      <c r="E25" s="2" t="n">
        <v>712.0</v>
      </c>
      <c r="F25" s="2" t="n">
        <v>5937.0</v>
      </c>
      <c r="G25" s="2" t="n">
        <v>7733.0</v>
      </c>
      <c r="H25" s="2" t="n">
        <v>7418.0</v>
      </c>
      <c r="I25" s="2" t="n">
        <v>8958.0</v>
      </c>
      <c r="J25" s="2" t="n">
        <v>8155.0</v>
      </c>
      <c r="K25" s="2" t="n">
        <f si="0" t="shared"/>
        <v>40239.0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9.0</v>
      </c>
      <c r="E26" s="2" t="n">
        <v>5.0</v>
      </c>
      <c r="F26" s="2" t="n">
        <v>113.0</v>
      </c>
      <c r="G26" s="2" t="n">
        <v>81.0</v>
      </c>
      <c r="H26" s="2" t="n">
        <v>90.0</v>
      </c>
      <c r="I26" s="2" t="n">
        <v>75.0</v>
      </c>
      <c r="J26" s="2" t="n">
        <v>39.0</v>
      </c>
      <c r="K26" s="2" t="n">
        <f si="0" t="shared"/>
        <v>412.0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41.0</v>
      </c>
      <c r="E27" s="2" t="n">
        <v>46.0</v>
      </c>
      <c r="F27" s="2" t="n">
        <v>757.0</v>
      </c>
      <c r="G27" s="2" t="n">
        <v>622.0</v>
      </c>
      <c r="H27" s="2" t="n">
        <v>541.0</v>
      </c>
      <c r="I27" s="2" t="n">
        <v>438.0</v>
      </c>
      <c r="J27" s="2" t="n">
        <v>304.0</v>
      </c>
      <c r="K27" s="2" t="n">
        <f si="0" t="shared"/>
        <v>2749.0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61.0</v>
      </c>
      <c r="E28" s="2" t="n">
        <v>179.0</v>
      </c>
      <c r="F28" s="2" t="n">
        <v>1058.0</v>
      </c>
      <c r="G28" s="2" t="n">
        <v>854.0</v>
      </c>
      <c r="H28" s="2" t="n">
        <v>995.0</v>
      </c>
      <c r="I28" s="2" t="n">
        <v>813.0</v>
      </c>
      <c r="J28" s="2" t="n">
        <v>342.0</v>
      </c>
      <c r="K28" s="2" t="n">
        <f si="0" t="shared"/>
        <v>4302.0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19.0</v>
      </c>
      <c r="E29" s="2" t="n">
        <v>40.0</v>
      </c>
      <c r="F29" s="2" t="n">
        <v>194.0</v>
      </c>
      <c r="G29" s="2" t="n">
        <v>334.0</v>
      </c>
      <c r="H29" s="2" t="n">
        <v>321.0</v>
      </c>
      <c r="I29" s="2" t="n">
        <v>234.0</v>
      </c>
      <c r="J29" s="2" t="n">
        <v>122.0</v>
      </c>
      <c r="K29" s="2" t="n">
        <f si="0" t="shared"/>
        <v>1264.0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17.0</v>
      </c>
      <c r="E30" s="2" t="n">
        <v>17.0</v>
      </c>
      <c r="F30" s="2" t="n">
        <v>362.0</v>
      </c>
      <c r="G30" s="2" t="n">
        <v>274.0</v>
      </c>
      <c r="H30" s="2" t="n">
        <v>283.0</v>
      </c>
      <c r="I30" s="2" t="n">
        <v>252.0</v>
      </c>
      <c r="J30" s="2" t="n">
        <v>142.0</v>
      </c>
      <c r="K30" s="2" t="n">
        <f si="0" t="shared"/>
        <v>1347.0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17.0</v>
      </c>
      <c r="E31" s="2" t="n">
        <v>8.0</v>
      </c>
      <c r="F31" s="2" t="n">
        <v>108.0</v>
      </c>
      <c r="G31" s="2" t="n">
        <v>164.0</v>
      </c>
      <c r="H31" s="2" t="n">
        <v>181.0</v>
      </c>
      <c r="I31" s="2" t="n">
        <v>155.0</v>
      </c>
      <c r="J31" s="2" t="n">
        <v>69.0</v>
      </c>
      <c r="K31" s="2" t="n">
        <f si="0" t="shared"/>
        <v>702.0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10.0</v>
      </c>
      <c r="E32" s="2" t="n">
        <v>15.0</v>
      </c>
      <c r="F32" s="2" t="n">
        <v>159.0</v>
      </c>
      <c r="G32" s="2" t="n">
        <v>232.0</v>
      </c>
      <c r="H32" s="2" t="n">
        <v>114.0</v>
      </c>
      <c r="I32" s="2" t="n">
        <v>77.0</v>
      </c>
      <c r="J32" s="2" t="n">
        <v>45.0</v>
      </c>
      <c r="K32" s="2" t="n">
        <f si="0" t="shared"/>
        <v>652.0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49.0</v>
      </c>
      <c r="E33" s="2" t="n">
        <v>51.0</v>
      </c>
      <c r="F33" s="2" t="n">
        <v>722.0</v>
      </c>
      <c r="G33" s="2" t="n">
        <v>948.0</v>
      </c>
      <c r="H33" s="2" t="n">
        <v>852.0</v>
      </c>
      <c r="I33" s="2" t="n">
        <v>1159.0</v>
      </c>
      <c r="J33" s="2" t="n">
        <v>791.0</v>
      </c>
      <c r="K33" s="2" t="n">
        <f si="0" t="shared"/>
        <v>4572.0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7.0</v>
      </c>
      <c r="E34" s="2" t="n">
        <v>6.0</v>
      </c>
      <c r="F34" s="2" t="n">
        <v>95.0</v>
      </c>
      <c r="G34" s="2" t="n">
        <v>108.0</v>
      </c>
      <c r="H34" s="2" t="n">
        <v>98.0</v>
      </c>
      <c r="I34" s="2" t="n">
        <v>71.0</v>
      </c>
      <c r="J34" s="2" t="n">
        <v>35.0</v>
      </c>
      <c r="K34" s="2" t="n">
        <f si="0" t="shared"/>
        <v>420.0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1.0</v>
      </c>
      <c r="E35" s="2" t="n">
        <v>3.0</v>
      </c>
      <c r="F35" s="2" t="n">
        <v>15.0</v>
      </c>
      <c r="G35" s="2" t="n">
        <v>44.0</v>
      </c>
      <c r="H35" s="2" t="n">
        <v>34.0</v>
      </c>
      <c r="I35" s="2" t="n">
        <v>28.0</v>
      </c>
      <c r="J35" s="2" t="n">
        <v>19.0</v>
      </c>
      <c r="K35" s="2" t="n">
        <f si="0" t="shared"/>
        <v>144.0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10.0</v>
      </c>
      <c r="E36" s="2" t="n">
        <v>6.0</v>
      </c>
      <c r="F36" s="2" t="n">
        <v>157.0</v>
      </c>
      <c r="G36" s="2" t="n">
        <v>137.0</v>
      </c>
      <c r="H36" s="2" t="n">
        <v>171.0</v>
      </c>
      <c r="I36" s="2" t="n">
        <v>108.0</v>
      </c>
      <c r="J36" s="2" t="n">
        <v>58.0</v>
      </c>
      <c r="K36" s="2" t="n">
        <f si="0" t="shared"/>
        <v>647.0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17.0</v>
      </c>
      <c r="E37" s="2" t="n">
        <v>28.0</v>
      </c>
      <c r="F37" s="2" t="n">
        <v>194.0</v>
      </c>
      <c r="G37" s="2" t="n">
        <v>216.0</v>
      </c>
      <c r="H37" s="2" t="n">
        <v>102.0</v>
      </c>
      <c r="I37" s="2" t="n">
        <v>88.0</v>
      </c>
      <c r="J37" s="2" t="n">
        <v>38.0</v>
      </c>
      <c r="K37" s="2" t="n">
        <f si="0" t="shared"/>
        <v>683.0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40.0</v>
      </c>
      <c r="E38" s="2" t="n">
        <f ref="E38:J38" si="4" t="shared">E39-E26-E27-E28-E29-E30-E31-E32-E33-E34-E35-E36-E37</f>
        <v>69.0</v>
      </c>
      <c r="F38" s="2" t="n">
        <f si="4" t="shared"/>
        <v>804.0</v>
      </c>
      <c r="G38" s="2" t="n">
        <f si="4" t="shared"/>
        <v>810.0</v>
      </c>
      <c r="H38" s="2" t="n">
        <f si="4" t="shared"/>
        <v>582.0</v>
      </c>
      <c r="I38" s="2" t="n">
        <f si="4" t="shared"/>
        <v>461.0</v>
      </c>
      <c r="J38" s="2" t="n">
        <f si="4" t="shared"/>
        <v>217.0</v>
      </c>
      <c r="K38" s="2" t="n">
        <f si="0" t="shared"/>
        <v>2983.0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298.0</v>
      </c>
      <c r="E39" s="2" t="n">
        <v>473.0</v>
      </c>
      <c r="F39" s="2" t="n">
        <v>4738.0</v>
      </c>
      <c r="G39" s="2" t="n">
        <v>4824.0</v>
      </c>
      <c r="H39" s="2" t="n">
        <v>4364.0</v>
      </c>
      <c r="I39" s="2" t="n">
        <v>3959.0</v>
      </c>
      <c r="J39" s="2" t="n">
        <v>2221.0</v>
      </c>
      <c r="K39" s="2" t="n">
        <f si="0" t="shared"/>
        <v>20877.0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410.0</v>
      </c>
      <c r="E40" s="2" t="n">
        <v>287.0</v>
      </c>
      <c r="F40" s="2" t="n">
        <v>651.0</v>
      </c>
      <c r="G40" s="2" t="n">
        <v>1370.0</v>
      </c>
      <c r="H40" s="2" t="n">
        <v>1071.0</v>
      </c>
      <c r="I40" s="2" t="n">
        <v>1195.0</v>
      </c>
      <c r="J40" s="2" t="n">
        <v>1448.0</v>
      </c>
      <c r="K40" s="2" t="n">
        <f si="0" t="shared"/>
        <v>6432.0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82.0</v>
      </c>
      <c r="E41" s="2" t="n">
        <v>39.0</v>
      </c>
      <c r="F41" s="2" t="n">
        <v>123.0</v>
      </c>
      <c r="G41" s="2" t="n">
        <v>239.0</v>
      </c>
      <c r="H41" s="2" t="n">
        <v>158.0</v>
      </c>
      <c r="I41" s="2" t="n">
        <v>163.0</v>
      </c>
      <c r="J41" s="2" t="n">
        <v>191.0</v>
      </c>
      <c r="K41" s="2" t="n">
        <f si="0" t="shared"/>
        <v>995.0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1.0</v>
      </c>
      <c r="E42" s="2" t="n">
        <f ref="E42:J42" si="5" t="shared">E43-E40-E41</f>
        <v>0.0</v>
      </c>
      <c r="F42" s="2" t="n">
        <f si="5" t="shared"/>
        <v>40.0</v>
      </c>
      <c r="G42" s="2" t="n">
        <f si="5" t="shared"/>
        <v>22.0</v>
      </c>
      <c r="H42" s="2" t="n">
        <f si="5" t="shared"/>
        <v>31.0</v>
      </c>
      <c r="I42" s="2" t="n">
        <f si="5" t="shared"/>
        <v>12.0</v>
      </c>
      <c r="J42" s="2" t="n">
        <f si="5" t="shared"/>
        <v>16.0</v>
      </c>
      <c r="K42" s="2" t="n">
        <f si="0" t="shared"/>
        <v>122.0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493.0</v>
      </c>
      <c r="E43" s="2" t="n">
        <v>326.0</v>
      </c>
      <c r="F43" s="2" t="n">
        <v>814.0</v>
      </c>
      <c r="G43" s="2" t="n">
        <v>1631.0</v>
      </c>
      <c r="H43" s="2" t="n">
        <v>1260.0</v>
      </c>
      <c r="I43" s="2" t="n">
        <v>1370.0</v>
      </c>
      <c r="J43" s="2" t="n">
        <v>1655.0</v>
      </c>
      <c r="K43" s="2" t="n">
        <f si="0" t="shared"/>
        <v>7549.0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10.0</v>
      </c>
      <c r="E44" s="2" t="n">
        <v>3.0</v>
      </c>
      <c r="F44" s="2" t="n">
        <v>48.0</v>
      </c>
      <c r="G44" s="2" t="n">
        <v>85.0</v>
      </c>
      <c r="H44" s="2" t="n">
        <v>97.0</v>
      </c>
      <c r="I44" s="2" t="n">
        <v>62.0</v>
      </c>
      <c r="J44" s="2" t="n">
        <v>25.0</v>
      </c>
      <c r="K44" s="2" t="n">
        <f si="0" t="shared"/>
        <v>330.0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1.0</v>
      </c>
      <c r="E45" s="2" t="n">
        <f ref="E45:J45" si="6" t="shared">E46-E44</f>
        <v>20.0</v>
      </c>
      <c r="F45" s="2" t="n">
        <f si="6" t="shared"/>
        <v>200.0</v>
      </c>
      <c r="G45" s="2" t="n">
        <f si="6" t="shared"/>
        <v>217.0</v>
      </c>
      <c r="H45" s="2" t="n">
        <f si="6" t="shared"/>
        <v>151.0</v>
      </c>
      <c r="I45" s="2" t="n">
        <f si="6" t="shared"/>
        <v>98.0</v>
      </c>
      <c r="J45" s="2" t="n">
        <f si="6" t="shared"/>
        <v>84.0</v>
      </c>
      <c r="K45" s="2" t="n">
        <f si="0" t="shared"/>
        <v>771.0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11.0</v>
      </c>
      <c r="E46" s="2" t="n">
        <v>23.0</v>
      </c>
      <c r="F46" s="2" t="n">
        <v>248.0</v>
      </c>
      <c r="G46" s="2" t="n">
        <v>302.0</v>
      </c>
      <c r="H46" s="2" t="n">
        <v>248.0</v>
      </c>
      <c r="I46" s="2" t="n">
        <v>160.0</v>
      </c>
      <c r="J46" s="2" t="n">
        <v>109.0</v>
      </c>
      <c r="K46" s="2" t="n">
        <f si="0" t="shared"/>
        <v>1101.0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18.0</v>
      </c>
      <c r="E47" s="2" t="n">
        <v>8.0</v>
      </c>
      <c r="F47" s="2" t="n">
        <v>21.0</v>
      </c>
      <c r="G47" s="2" t="n">
        <v>29.0</v>
      </c>
      <c r="H47" s="2" t="n">
        <v>14.0</v>
      </c>
      <c r="I47" s="2" t="n">
        <v>8.0</v>
      </c>
      <c r="J47" s="2" t="n">
        <v>15.0</v>
      </c>
      <c r="K47" s="2" t="n">
        <f si="0" t="shared"/>
        <v>113.0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17348.0</v>
      </c>
      <c r="E48" s="2" t="n">
        <f ref="E48:J48" si="7" t="shared">E47+E46+E43+E39+E25+E18</f>
        <v>26868.0</v>
      </c>
      <c r="F48" s="2" t="n">
        <f si="7" t="shared"/>
        <v>196015.0</v>
      </c>
      <c r="G48" s="2" t="n">
        <f si="7" t="shared"/>
        <v>171336.0</v>
      </c>
      <c r="H48" s="2" t="n">
        <f si="7" t="shared"/>
        <v>136542.0</v>
      </c>
      <c r="I48" s="2" t="n">
        <f si="7" t="shared"/>
        <v>138873.0</v>
      </c>
      <c r="J48" s="2" t="n">
        <f si="7" t="shared"/>
        <v>122580.0</v>
      </c>
      <c r="K48" s="2" t="n">
        <f si="0" t="shared"/>
        <v>809562.0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