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<sst xmlns="http://schemas.openxmlformats.org/spreadsheetml/2006/main" count="109" uniqueCount="64">
  <si>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</si>
  <si>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</si>
  <si>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</si>
  <si>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</si>
  <si>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</si>
  <si>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</si>
  <si>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</si>
  <si>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</si>
  <si>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</si>
  <si>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</si>
  <si>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</si>
  <si>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</si>
  <si>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</si>
  <si>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</si>
  <si>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</si>
  <si>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</si>
  <si>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</si>
  <si>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</si>
  <si>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</si>
  <si>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</si>
  <si>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</si>
  <si>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</si>
  <si>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</si>
  <si>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</si>
  <si>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</si>
  <si>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</si>
  <si>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</si>
  <si>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</si>
  <si>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</si>
  <si>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</si>
  <si>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</si>
  <si>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</si>
  <si>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</si>
  <si>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</si>
  <si>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</si>
  <si>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</si>
  <si>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</si>
  <si>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</si>
  <si>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</si>
  <si>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</si>
  <si>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</si>
  <si>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</si>
  <si>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</si>
  <si>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</si>
  <si>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</si>
  <si>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</si>
  <si>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</si>
  <si>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</si>
  <si>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</si>
  <si>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</si>
  <si>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</si>
  <si>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</si>
  <si>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</si>
  <si>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</si>
  <si>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</si>
  <si>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</si>
  <si>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</si>
  <si>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</si>
  <si>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</si>
  <si>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</si>
  <si>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</si>
  <si>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</si>
  <si>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104年12月來臺旅客人次－按年齡分
Table 1-5   Visitor Arrivals by Age,
December,2015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</si>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</sst>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12288.0</v>
      </c>
      <c r="E3" s="2" t="n">
        <v>12545.0</v>
      </c>
      <c r="F3" s="2" t="n">
        <v>32702.0</v>
      </c>
      <c r="G3" s="2" t="n">
        <v>33753.0</v>
      </c>
      <c r="H3" s="2" t="n">
        <v>31597.0</v>
      </c>
      <c r="I3" s="2" t="n">
        <v>25679.0</v>
      </c>
      <c r="J3" s="2" t="n">
        <v>15711.0</v>
      </c>
      <c r="K3" s="2" t="n">
        <f>SUM(D3:J3)</f>
        <v>164275.0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7299.0</v>
      </c>
      <c r="E4" s="2" t="n">
        <v>4677.0</v>
      </c>
      <c r="F4" s="2" t="n">
        <v>53636.0</v>
      </c>
      <c r="G4" s="2" t="n">
        <v>60590.0</v>
      </c>
      <c r="H4" s="2" t="n">
        <v>55226.0</v>
      </c>
      <c r="I4" s="2" t="n">
        <v>72627.0</v>
      </c>
      <c r="J4" s="2" t="n">
        <v>73074.0</v>
      </c>
      <c r="K4" s="2" t="n">
        <f ref="K4:K48" si="0" t="shared">SUM(D4:J4)</f>
        <v>327129.0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4075.0</v>
      </c>
      <c r="E5" s="2" t="n">
        <v>16845.0</v>
      </c>
      <c r="F5" s="2" t="n">
        <v>24166.0</v>
      </c>
      <c r="G5" s="2" t="n">
        <v>29796.0</v>
      </c>
      <c r="H5" s="2" t="n">
        <v>34470.0</v>
      </c>
      <c r="I5" s="2" t="n">
        <v>29323.0</v>
      </c>
      <c r="J5" s="2" t="n">
        <v>30691.0</v>
      </c>
      <c r="K5" s="2" t="n">
        <f si="0" t="shared"/>
        <v>169366.0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2216.0</v>
      </c>
      <c r="E6" s="2" t="n">
        <v>6517.0</v>
      </c>
      <c r="F6" s="2" t="n">
        <v>18548.0</v>
      </c>
      <c r="G6" s="2" t="n">
        <v>13029.0</v>
      </c>
      <c r="H6" s="2" t="n">
        <v>12539.0</v>
      </c>
      <c r="I6" s="2" t="n">
        <v>10984.0</v>
      </c>
      <c r="J6" s="2" t="n">
        <v>5722.0</v>
      </c>
      <c r="K6" s="2" t="n">
        <f si="0" t="shared"/>
        <v>69555.0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40.0</v>
      </c>
      <c r="E7" s="2" t="n">
        <v>52.0</v>
      </c>
      <c r="F7" s="2" t="n">
        <v>473.0</v>
      </c>
      <c r="G7" s="2" t="n">
        <v>795.0</v>
      </c>
      <c r="H7" s="2" t="n">
        <v>598.0</v>
      </c>
      <c r="I7" s="2" t="n">
        <v>259.0</v>
      </c>
      <c r="J7" s="2" t="n">
        <v>135.0</v>
      </c>
      <c r="K7" s="2" t="n">
        <f si="0" t="shared"/>
        <v>2352.0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34.0</v>
      </c>
      <c r="E8" s="2" t="n">
        <v>47.0</v>
      </c>
      <c r="F8" s="2" t="n">
        <v>212.0</v>
      </c>
      <c r="G8" s="2" t="n">
        <v>415.0</v>
      </c>
      <c r="H8" s="2" t="n">
        <v>372.0</v>
      </c>
      <c r="I8" s="2" t="n">
        <v>224.0</v>
      </c>
      <c r="J8" s="2" t="n">
        <v>100.0</v>
      </c>
      <c r="K8" s="2" t="n">
        <f si="0" t="shared"/>
        <v>1404.0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4121.0</v>
      </c>
      <c r="E9" s="2" t="n">
        <v>11528.0</v>
      </c>
      <c r="F9" s="2" t="n">
        <v>10028.0</v>
      </c>
      <c r="G9" s="2" t="n">
        <v>10312.0</v>
      </c>
      <c r="H9" s="2" t="n">
        <v>11714.0</v>
      </c>
      <c r="I9" s="2" t="n">
        <v>7952.0</v>
      </c>
      <c r="J9" s="2" t="n">
        <v>5448.0</v>
      </c>
      <c r="K9" s="2" t="n">
        <f si="0" t="shared"/>
        <v>61103.0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6009.0</v>
      </c>
      <c r="E10" s="2" t="n">
        <v>10360.0</v>
      </c>
      <c r="F10" s="2" t="n">
        <v>10631.0</v>
      </c>
      <c r="G10" s="2" t="n">
        <v>10434.0</v>
      </c>
      <c r="H10" s="2" t="n">
        <v>13705.0</v>
      </c>
      <c r="I10" s="2" t="n">
        <v>9268.0</v>
      </c>
      <c r="J10" s="2" t="n">
        <v>6464.0</v>
      </c>
      <c r="K10" s="2" t="n">
        <f si="0" t="shared"/>
        <v>66871.0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459.0</v>
      </c>
      <c r="E11" s="2" t="n">
        <v>1394.0</v>
      </c>
      <c r="F11" s="2" t="n">
        <v>5891.0</v>
      </c>
      <c r="G11" s="2" t="n">
        <v>5314.0</v>
      </c>
      <c r="H11" s="2" t="n">
        <v>2417.0</v>
      </c>
      <c r="I11" s="2" t="n">
        <v>1245.0</v>
      </c>
      <c r="J11" s="2" t="n">
        <v>1030.0</v>
      </c>
      <c r="K11" s="2" t="n">
        <f si="0" t="shared"/>
        <v>17750.0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484.0</v>
      </c>
      <c r="E12" s="2" t="n">
        <v>1117.0</v>
      </c>
      <c r="F12" s="2" t="n">
        <v>4783.0</v>
      </c>
      <c r="G12" s="2" t="n">
        <v>4126.0</v>
      </c>
      <c r="H12" s="2" t="n">
        <v>2030.0</v>
      </c>
      <c r="I12" s="2" t="n">
        <v>1255.0</v>
      </c>
      <c r="J12" s="2" t="n">
        <v>915.0</v>
      </c>
      <c r="K12" s="2" t="n">
        <f si="0" t="shared"/>
        <v>14710.0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398.0</v>
      </c>
      <c r="E13" s="2" t="n">
        <v>648.0</v>
      </c>
      <c r="F13" s="2" t="n">
        <v>3678.0</v>
      </c>
      <c r="G13" s="2" t="n">
        <v>5024.0</v>
      </c>
      <c r="H13" s="2" t="n">
        <v>3167.0</v>
      </c>
      <c r="I13" s="2" t="n">
        <v>2016.0</v>
      </c>
      <c r="J13" s="2" t="n">
        <v>1629.0</v>
      </c>
      <c r="K13" s="2" t="n">
        <f si="0" t="shared"/>
        <v>16560.0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154.0</v>
      </c>
      <c r="E14" s="2" t="n">
        <v>819.0</v>
      </c>
      <c r="F14" s="2" t="n">
        <v>5057.0</v>
      </c>
      <c r="G14" s="2" t="n">
        <v>3356.0</v>
      </c>
      <c r="H14" s="2" t="n">
        <v>1426.0</v>
      </c>
      <c r="I14" s="2" t="n">
        <v>861.0</v>
      </c>
      <c r="J14" s="2" t="n">
        <v>491.0</v>
      </c>
      <c r="K14" s="2" t="n">
        <f si="0" t="shared"/>
        <v>12164.0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40.0</v>
      </c>
      <c r="E15" s="2" t="n">
        <f ref="E15:J15" si="1" t="shared">E16-E9-E10-E11-E12-E13-E14</f>
        <v>112.0</v>
      </c>
      <c r="F15" s="2" t="n">
        <f si="1" t="shared"/>
        <v>293.0</v>
      </c>
      <c r="G15" s="2" t="n">
        <f si="1" t="shared"/>
        <v>287.0</v>
      </c>
      <c r="H15" s="2" t="n">
        <f si="1" t="shared"/>
        <v>241.0</v>
      </c>
      <c r="I15" s="2" t="n">
        <f si="1" t="shared"/>
        <v>197.0</v>
      </c>
      <c r="J15" s="2" t="n">
        <f si="1" t="shared"/>
        <v>157.0</v>
      </c>
      <c r="K15" s="2" t="n">
        <f si="0" t="shared"/>
        <v>1327.0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11665.0</v>
      </c>
      <c r="E16" s="2" t="n">
        <v>25978.0</v>
      </c>
      <c r="F16" s="2" t="n">
        <v>40361.0</v>
      </c>
      <c r="G16" s="2" t="n">
        <v>38853.0</v>
      </c>
      <c r="H16" s="2" t="n">
        <v>34700.0</v>
      </c>
      <c r="I16" s="2" t="n">
        <v>22794.0</v>
      </c>
      <c r="J16" s="2" t="n">
        <v>16134.0</v>
      </c>
      <c r="K16" s="2" t="n">
        <f si="0" t="shared"/>
        <v>190485.0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18.0</v>
      </c>
      <c r="E17" s="2" t="n">
        <f ref="E17:J17" si="2" t="shared">E18-E16-E3-E4-E5-E6-E7-E8</f>
        <v>27.0</v>
      </c>
      <c r="F17" s="2" t="n">
        <f si="2" t="shared"/>
        <v>108.0</v>
      </c>
      <c r="G17" s="2" t="n">
        <f si="2" t="shared"/>
        <v>185.0</v>
      </c>
      <c r="H17" s="2" t="n">
        <f si="2" t="shared"/>
        <v>192.0</v>
      </c>
      <c r="I17" s="2" t="n">
        <f si="2" t="shared"/>
        <v>109.0</v>
      </c>
      <c r="J17" s="2" t="n">
        <f si="2" t="shared"/>
        <v>42.0</v>
      </c>
      <c r="K17" s="2" t="n">
        <f si="0" t="shared"/>
        <v>681.0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37635.0</v>
      </c>
      <c r="E18" s="2" t="n">
        <v>66688.0</v>
      </c>
      <c r="F18" s="2" t="n">
        <v>170206.0</v>
      </c>
      <c r="G18" s="2" t="n">
        <v>177416.0</v>
      </c>
      <c r="H18" s="2" t="n">
        <v>169694.0</v>
      </c>
      <c r="I18" s="2" t="n">
        <v>161999.0</v>
      </c>
      <c r="J18" s="2" t="n">
        <v>141609.0</v>
      </c>
      <c r="K18" s="2" t="n">
        <f si="0" t="shared"/>
        <v>925247.0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726.0</v>
      </c>
      <c r="E19" s="2" t="n">
        <v>714.0</v>
      </c>
      <c r="F19" s="2" t="n">
        <v>1641.0</v>
      </c>
      <c r="G19" s="2" t="n">
        <v>1996.0</v>
      </c>
      <c r="H19" s="2" t="n">
        <v>1534.0</v>
      </c>
      <c r="I19" s="2" t="n">
        <v>1597.0</v>
      </c>
      <c r="J19" s="2" t="n">
        <v>1590.0</v>
      </c>
      <c r="K19" s="2" t="n">
        <f si="0" t="shared"/>
        <v>9798.0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4000.0</v>
      </c>
      <c r="E20" s="2" t="n">
        <v>4221.0</v>
      </c>
      <c r="F20" s="2" t="n">
        <v>9699.0</v>
      </c>
      <c r="G20" s="2" t="n">
        <v>9432.0</v>
      </c>
      <c r="H20" s="2" t="n">
        <v>8168.0</v>
      </c>
      <c r="I20" s="2" t="n">
        <v>8120.0</v>
      </c>
      <c r="J20" s="2" t="n">
        <v>6165.0</v>
      </c>
      <c r="K20" s="2" t="n">
        <f si="0" t="shared"/>
        <v>49805.0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8.0</v>
      </c>
      <c r="E21" s="2" t="n">
        <v>13.0</v>
      </c>
      <c r="F21" s="2" t="n">
        <v>44.0</v>
      </c>
      <c r="G21" s="2" t="n">
        <v>57.0</v>
      </c>
      <c r="H21" s="2" t="n">
        <v>38.0</v>
      </c>
      <c r="I21" s="2" t="n">
        <v>29.0</v>
      </c>
      <c r="J21" s="2" t="n">
        <v>15.0</v>
      </c>
      <c r="K21" s="2" t="n">
        <f si="0" t="shared"/>
        <v>204.0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36.0</v>
      </c>
      <c r="E22" s="2" t="n">
        <v>66.0</v>
      </c>
      <c r="F22" s="2" t="n">
        <v>67.0</v>
      </c>
      <c r="G22" s="2" t="n">
        <v>98.0</v>
      </c>
      <c r="H22" s="2" t="n">
        <v>52.0</v>
      </c>
      <c r="I22" s="2" t="n">
        <v>38.0</v>
      </c>
      <c r="J22" s="2" t="n">
        <v>13.0</v>
      </c>
      <c r="K22" s="2" t="n">
        <f si="0" t="shared"/>
        <v>370.0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42.0</v>
      </c>
      <c r="E23" s="2" t="n">
        <v>38.0</v>
      </c>
      <c r="F23" s="2" t="n">
        <v>24.0</v>
      </c>
      <c r="G23" s="2" t="n">
        <v>21.0</v>
      </c>
      <c r="H23" s="2" t="n">
        <v>26.0</v>
      </c>
      <c r="I23" s="2" t="n">
        <v>21.0</v>
      </c>
      <c r="J23" s="2" t="n">
        <v>9.0</v>
      </c>
      <c r="K23" s="2" t="n">
        <f si="0" t="shared"/>
        <v>181.0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38.0</v>
      </c>
      <c r="E24" s="2" t="n">
        <f ref="E24:J24" si="3" t="shared">E25-E19-E20-E21-E22-E23</f>
        <v>64.0</v>
      </c>
      <c r="F24" s="2" t="n">
        <f si="3" t="shared"/>
        <v>192.0</v>
      </c>
      <c r="G24" s="2" t="n">
        <f si="3" t="shared"/>
        <v>126.0</v>
      </c>
      <c r="H24" s="2" t="n">
        <f si="3" t="shared"/>
        <v>87.0</v>
      </c>
      <c r="I24" s="2" t="n">
        <f si="3" t="shared"/>
        <v>61.0</v>
      </c>
      <c r="J24" s="2" t="n">
        <f si="3" t="shared"/>
        <v>37.0</v>
      </c>
      <c r="K24" s="2" t="n">
        <f si="0" t="shared"/>
        <v>605.0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4850.0</v>
      </c>
      <c r="E25" s="2" t="n">
        <v>5116.0</v>
      </c>
      <c r="F25" s="2" t="n">
        <v>11667.0</v>
      </c>
      <c r="G25" s="2" t="n">
        <v>11730.0</v>
      </c>
      <c r="H25" s="2" t="n">
        <v>9905.0</v>
      </c>
      <c r="I25" s="2" t="n">
        <v>9866.0</v>
      </c>
      <c r="J25" s="2" t="n">
        <v>7829.0</v>
      </c>
      <c r="K25" s="2" t="n">
        <f si="0" t="shared"/>
        <v>60963.0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22.0</v>
      </c>
      <c r="E26" s="2" t="n">
        <v>20.0</v>
      </c>
      <c r="F26" s="2" t="n">
        <v>120.0</v>
      </c>
      <c r="G26" s="2" t="n">
        <v>103.0</v>
      </c>
      <c r="H26" s="2" t="n">
        <v>67.0</v>
      </c>
      <c r="I26" s="2" t="n">
        <v>93.0</v>
      </c>
      <c r="J26" s="2" t="n">
        <v>45.0</v>
      </c>
      <c r="K26" s="2" t="n">
        <f si="0" t="shared"/>
        <v>470.0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113.0</v>
      </c>
      <c r="E27" s="2" t="n">
        <v>109.0</v>
      </c>
      <c r="F27" s="2" t="n">
        <v>824.0</v>
      </c>
      <c r="G27" s="2" t="n">
        <v>713.0</v>
      </c>
      <c r="H27" s="2" t="n">
        <v>609.0</v>
      </c>
      <c r="I27" s="2" t="n">
        <v>423.0</v>
      </c>
      <c r="J27" s="2" t="n">
        <v>312.0</v>
      </c>
      <c r="K27" s="2" t="n">
        <f si="0" t="shared"/>
        <v>3103.0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131.0</v>
      </c>
      <c r="E28" s="2" t="n">
        <v>248.0</v>
      </c>
      <c r="F28" s="2" t="n">
        <v>1146.0</v>
      </c>
      <c r="G28" s="2" t="n">
        <v>960.0</v>
      </c>
      <c r="H28" s="2" t="n">
        <v>901.0</v>
      </c>
      <c r="I28" s="2" t="n">
        <v>828.0</v>
      </c>
      <c r="J28" s="2" t="n">
        <v>389.0</v>
      </c>
      <c r="K28" s="2" t="n">
        <f si="0" t="shared"/>
        <v>4603.0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33.0</v>
      </c>
      <c r="E29" s="2" t="n">
        <v>27.0</v>
      </c>
      <c r="F29" s="2" t="n">
        <v>223.0</v>
      </c>
      <c r="G29" s="2" t="n">
        <v>290.0</v>
      </c>
      <c r="H29" s="2" t="n">
        <v>300.0</v>
      </c>
      <c r="I29" s="2" t="n">
        <v>202.0</v>
      </c>
      <c r="J29" s="2" t="n">
        <v>123.0</v>
      </c>
      <c r="K29" s="2" t="n">
        <f si="0" t="shared"/>
        <v>1198.0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44.0</v>
      </c>
      <c r="E30" s="2" t="n">
        <v>87.0</v>
      </c>
      <c r="F30" s="2" t="n">
        <v>469.0</v>
      </c>
      <c r="G30" s="2" t="n">
        <v>310.0</v>
      </c>
      <c r="H30" s="2" t="n">
        <v>275.0</v>
      </c>
      <c r="I30" s="2" t="n">
        <v>308.0</v>
      </c>
      <c r="J30" s="2" t="n">
        <v>167.0</v>
      </c>
      <c r="K30" s="2" t="n">
        <f si="0" t="shared"/>
        <v>1660.0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35.0</v>
      </c>
      <c r="E31" s="2" t="n">
        <v>35.0</v>
      </c>
      <c r="F31" s="2" t="n">
        <v>158.0</v>
      </c>
      <c r="G31" s="2" t="n">
        <v>180.0</v>
      </c>
      <c r="H31" s="2" t="n">
        <v>181.0</v>
      </c>
      <c r="I31" s="2" t="n">
        <v>149.0</v>
      </c>
      <c r="J31" s="2" t="n">
        <v>97.0</v>
      </c>
      <c r="K31" s="2" t="n">
        <f si="0" t="shared"/>
        <v>835.0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17.0</v>
      </c>
      <c r="E32" s="2" t="n">
        <v>25.0</v>
      </c>
      <c r="F32" s="2" t="n">
        <v>174.0</v>
      </c>
      <c r="G32" s="2" t="n">
        <v>193.0</v>
      </c>
      <c r="H32" s="2" t="n">
        <v>150.0</v>
      </c>
      <c r="I32" s="2" t="n">
        <v>109.0</v>
      </c>
      <c r="J32" s="2" t="n">
        <v>46.0</v>
      </c>
      <c r="K32" s="2" t="n">
        <f si="0" t="shared"/>
        <v>714.0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249.0</v>
      </c>
      <c r="E33" s="2" t="n">
        <v>183.0</v>
      </c>
      <c r="F33" s="2" t="n">
        <v>777.0</v>
      </c>
      <c r="G33" s="2" t="n">
        <v>1010.0</v>
      </c>
      <c r="H33" s="2" t="n">
        <v>862.0</v>
      </c>
      <c r="I33" s="2" t="n">
        <v>1000.0</v>
      </c>
      <c r="J33" s="2" t="n">
        <v>639.0</v>
      </c>
      <c r="K33" s="2" t="n">
        <f si="0" t="shared"/>
        <v>4720.0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27.0</v>
      </c>
      <c r="E34" s="2" t="n">
        <v>15.0</v>
      </c>
      <c r="F34" s="2" t="n">
        <v>109.0</v>
      </c>
      <c r="G34" s="2" t="n">
        <v>124.0</v>
      </c>
      <c r="H34" s="2" t="n">
        <v>85.0</v>
      </c>
      <c r="I34" s="2" t="n">
        <v>96.0</v>
      </c>
      <c r="J34" s="2" t="n">
        <v>40.0</v>
      </c>
      <c r="K34" s="2" t="n">
        <f si="0" t="shared"/>
        <v>496.0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2.0</v>
      </c>
      <c r="F35" s="2" t="n">
        <v>10.0</v>
      </c>
      <c r="G35" s="2" t="n">
        <v>35.0</v>
      </c>
      <c r="H35" s="2" t="n">
        <v>24.0</v>
      </c>
      <c r="I35" s="2" t="n">
        <v>22.0</v>
      </c>
      <c r="J35" s="2" t="n">
        <v>14.0</v>
      </c>
      <c r="K35" s="2" t="n">
        <f si="0" t="shared"/>
        <v>108.0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24.0</v>
      </c>
      <c r="E36" s="2" t="n">
        <v>38.0</v>
      </c>
      <c r="F36" s="2" t="n">
        <v>198.0</v>
      </c>
      <c r="G36" s="2" t="n">
        <v>122.0</v>
      </c>
      <c r="H36" s="2" t="n">
        <v>151.0</v>
      </c>
      <c r="I36" s="2" t="n">
        <v>118.0</v>
      </c>
      <c r="J36" s="2" t="n">
        <v>64.0</v>
      </c>
      <c r="K36" s="2" t="n">
        <f si="0" t="shared"/>
        <v>715.0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22.0</v>
      </c>
      <c r="F37" s="2" t="n">
        <v>119.0</v>
      </c>
      <c r="G37" s="2" t="n">
        <v>168.0</v>
      </c>
      <c r="H37" s="2" t="n">
        <v>93.0</v>
      </c>
      <c r="I37" s="2" t="n">
        <v>81.0</v>
      </c>
      <c r="J37" s="2" t="n">
        <v>26.0</v>
      </c>
      <c r="K37" s="2" t="n">
        <f si="0" t="shared"/>
        <v>517.0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96.0</v>
      </c>
      <c r="E38" s="2" t="n">
        <f ref="E38:J38" si="4" t="shared">E39-E26-E27-E28-E29-E30-E31-E32-E33-E34-E35-E36-E37</f>
        <v>167.0</v>
      </c>
      <c r="F38" s="2" t="n">
        <f si="4" t="shared"/>
        <v>899.0</v>
      </c>
      <c r="G38" s="2" t="n">
        <f si="4" t="shared"/>
        <v>838.0</v>
      </c>
      <c r="H38" s="2" t="n">
        <f si="4" t="shared"/>
        <v>656.0</v>
      </c>
      <c r="I38" s="2" t="n">
        <f si="4" t="shared"/>
        <v>524.0</v>
      </c>
      <c r="J38" s="2" t="n">
        <f si="4" t="shared"/>
        <v>243.0</v>
      </c>
      <c r="K38" s="2" t="n">
        <f si="0" t="shared"/>
        <v>3423.0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800.0</v>
      </c>
      <c r="E39" s="2" t="n">
        <v>978.0</v>
      </c>
      <c r="F39" s="2" t="n">
        <v>5226.0</v>
      </c>
      <c r="G39" s="2" t="n">
        <v>5046.0</v>
      </c>
      <c r="H39" s="2" t="n">
        <v>4354.0</v>
      </c>
      <c r="I39" s="2" t="n">
        <v>3953.0</v>
      </c>
      <c r="J39" s="2" t="n">
        <v>2205.0</v>
      </c>
      <c r="K39" s="2" t="n">
        <f si="0" t="shared"/>
        <v>22562.0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1123.0</v>
      </c>
      <c r="E40" s="2" t="n">
        <v>1283.0</v>
      </c>
      <c r="F40" s="2" t="n">
        <v>1788.0</v>
      </c>
      <c r="G40" s="2" t="n">
        <v>2082.0</v>
      </c>
      <c r="H40" s="2" t="n">
        <v>1699.0</v>
      </c>
      <c r="I40" s="2" t="n">
        <v>1504.0</v>
      </c>
      <c r="J40" s="2" t="n">
        <v>980.0</v>
      </c>
      <c r="K40" s="2" t="n">
        <f si="0" t="shared"/>
        <v>10459.0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198.0</v>
      </c>
      <c r="E41" s="2" t="n">
        <v>243.0</v>
      </c>
      <c r="F41" s="2" t="n">
        <v>358.0</v>
      </c>
      <c r="G41" s="2" t="n">
        <v>396.0</v>
      </c>
      <c r="H41" s="2" t="n">
        <v>266.0</v>
      </c>
      <c r="I41" s="2" t="n">
        <v>210.0</v>
      </c>
      <c r="J41" s="2" t="n">
        <v>134.0</v>
      </c>
      <c r="K41" s="2" t="n">
        <f si="0" t="shared"/>
        <v>1805.0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5.0</v>
      </c>
      <c r="F42" s="2" t="n">
        <f si="5" t="shared"/>
        <v>28.0</v>
      </c>
      <c r="G42" s="2" t="n">
        <f si="5" t="shared"/>
        <v>36.0</v>
      </c>
      <c r="H42" s="2" t="n">
        <f si="5" t="shared"/>
        <v>25.0</v>
      </c>
      <c r="I42" s="2" t="n">
        <f si="5" t="shared"/>
        <v>39.0</v>
      </c>
      <c r="J42" s="2" t="n">
        <f si="5" t="shared"/>
        <v>28.0</v>
      </c>
      <c r="K42" s="2" t="n">
        <f si="0" t="shared"/>
        <v>162.0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1322.0</v>
      </c>
      <c r="E43" s="2" t="n">
        <v>1531.0</v>
      </c>
      <c r="F43" s="2" t="n">
        <v>2174.0</v>
      </c>
      <c r="G43" s="2" t="n">
        <v>2514.0</v>
      </c>
      <c r="H43" s="2" t="n">
        <v>1990.0</v>
      </c>
      <c r="I43" s="2" t="n">
        <v>1753.0</v>
      </c>
      <c r="J43" s="2" t="n">
        <v>1142.0</v>
      </c>
      <c r="K43" s="2" t="n">
        <f si="0" t="shared"/>
        <v>12426.0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52.0</v>
      </c>
      <c r="E44" s="2" t="n">
        <v>50.0</v>
      </c>
      <c r="F44" s="2" t="n">
        <v>142.0</v>
      </c>
      <c r="G44" s="2" t="n">
        <v>120.0</v>
      </c>
      <c r="H44" s="2" t="n">
        <v>90.0</v>
      </c>
      <c r="I44" s="2" t="n">
        <v>54.0</v>
      </c>
      <c r="J44" s="2" t="n">
        <v>58.0</v>
      </c>
      <c r="K44" s="2" t="n">
        <f si="0" t="shared"/>
        <v>566.0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23.0</v>
      </c>
      <c r="F45" s="2" t="n">
        <f si="6" t="shared"/>
        <v>74.0</v>
      </c>
      <c r="G45" s="2" t="n">
        <f si="6" t="shared"/>
        <v>100.0</v>
      </c>
      <c r="H45" s="2" t="n">
        <f si="6" t="shared"/>
        <v>70.0</v>
      </c>
      <c r="I45" s="2" t="n">
        <f si="6" t="shared"/>
        <v>37.0</v>
      </c>
      <c r="J45" s="2" t="n">
        <f si="6" t="shared"/>
        <v>15.0</v>
      </c>
      <c r="K45" s="2" t="n">
        <f si="0" t="shared"/>
        <v>323.0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56.0</v>
      </c>
      <c r="E46" s="2" t="n">
        <v>73.0</v>
      </c>
      <c r="F46" s="2" t="n">
        <v>216.0</v>
      </c>
      <c r="G46" s="2" t="n">
        <v>220.0</v>
      </c>
      <c r="H46" s="2" t="n">
        <v>160.0</v>
      </c>
      <c r="I46" s="2" t="n">
        <v>91.0</v>
      </c>
      <c r="J46" s="2" t="n">
        <v>73.0</v>
      </c>
      <c r="K46" s="2" t="n">
        <f si="0" t="shared"/>
        <v>889.0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59.0</v>
      </c>
      <c r="E47" s="2" t="n">
        <v>99.0</v>
      </c>
      <c r="F47" s="2" t="n">
        <v>204.0</v>
      </c>
      <c r="G47" s="2" t="n">
        <v>183.0</v>
      </c>
      <c r="H47" s="2" t="n">
        <v>118.0</v>
      </c>
      <c r="I47" s="2" t="n">
        <v>93.0</v>
      </c>
      <c r="J47" s="2" t="n">
        <v>54.0</v>
      </c>
      <c r="K47" s="2" t="n">
        <f si="0" t="shared"/>
        <v>810.0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44722.0</v>
      </c>
      <c r="E48" s="2" t="n">
        <f ref="E48:J48" si="7" t="shared">E47+E46+E43+E39+E25+E18</f>
        <v>74485.0</v>
      </c>
      <c r="F48" s="2" t="n">
        <f si="7" t="shared"/>
        <v>189693.0</v>
      </c>
      <c r="G48" s="2" t="n">
        <f si="7" t="shared"/>
        <v>197109.0</v>
      </c>
      <c r="H48" s="2" t="n">
        <f si="7" t="shared"/>
        <v>186221.0</v>
      </c>
      <c r="I48" s="2" t="n">
        <f si="7" t="shared"/>
        <v>177755.0</v>
      </c>
      <c r="J48" s="2" t="n">
        <f si="7" t="shared"/>
        <v>152912.0</v>
      </c>
      <c r="K48" s="2" t="n">
        <f si="0" t="shared"/>
        <v>1022897.0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