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<sst xmlns="http://schemas.openxmlformats.org/spreadsheetml/2006/main" count="109" uniqueCount="64">
  <si>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</si>
  <si>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</si>
  <si>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</si>
  <si>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</si>
  <si>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</si>
  <si>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</si>
  <si>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</si>
  <si>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</si>
  <si>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</si>
  <si>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</si>
  <si>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</si>
  <si>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</si>
  <si>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</si>
  <si>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</si>
  <si>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</si>
  <si>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</si>
  <si>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</si>
  <si>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</si>
  <si>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</si>
  <si>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</si>
  <si>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</si>
  <si>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</si>
  <si>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</si>
  <si>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</si>
  <si>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</si>
  <si>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</si>
  <si>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</si>
  <si>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</si>
  <si>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</si>
  <si>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</si>
  <si>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</si>
  <si>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</si>
  <si>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</si>
  <si>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</si>
  <si>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</si>
  <si>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</si>
  <si>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</si>
  <si>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</si>
  <si>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</si>
  <si>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</si>
  <si>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</si>
  <si>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</si>
  <si>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</si>
  <si>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</si>
  <si>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</si>
  <si>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</si>
  <si>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</si>
  <si>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</si>
  <si>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</si>
  <si>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</si>
  <si>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</si>
  <si>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</si>
  <si>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</si>
  <si>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</si>
  <si>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</si>
  <si>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</si>
  <si>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</si>
  <si>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</si>
  <si>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</si>
  <si>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</si>
  <si>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</si>
  <si>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</si>
  <si>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104年4月來臺旅客人次－按年齡分
Table 1-5   Visitor Arrivals by Age,
April,2015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</si>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</sst>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9529.0</v>
      </c>
      <c r="E3" s="2" t="n">
        <v>10181.0</v>
      </c>
      <c r="F3" s="2" t="n">
        <v>28145.0</v>
      </c>
      <c r="G3" s="2" t="n">
        <v>32211.0</v>
      </c>
      <c r="H3" s="2" t="n">
        <v>28620.0</v>
      </c>
      <c r="I3" s="2" t="n">
        <v>22793.0</v>
      </c>
      <c r="J3" s="2" t="n">
        <v>14000.0</v>
      </c>
      <c r="K3" s="2" t="n">
        <f>SUM(D3:J3)</f>
        <v>145479.0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8274.0</v>
      </c>
      <c r="E4" s="2" t="n">
        <v>3221.0</v>
      </c>
      <c r="F4" s="2" t="n">
        <v>47924.0</v>
      </c>
      <c r="G4" s="2" t="n">
        <v>60562.0</v>
      </c>
      <c r="H4" s="2" t="n">
        <v>52295.0</v>
      </c>
      <c r="I4" s="2" t="n">
        <v>79732.0</v>
      </c>
      <c r="J4" s="2" t="n">
        <v>106790.0</v>
      </c>
      <c r="K4" s="2" t="n">
        <f ref="K4:K48" si="0" t="shared">SUM(D4:J4)</f>
        <v>358798.0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2018.0</v>
      </c>
      <c r="E5" s="2" t="n">
        <v>2075.0</v>
      </c>
      <c r="F5" s="2" t="n">
        <v>11725.0</v>
      </c>
      <c r="G5" s="2" t="n">
        <v>20794.0</v>
      </c>
      <c r="H5" s="2" t="n">
        <v>23952.0</v>
      </c>
      <c r="I5" s="2" t="n">
        <v>21453.0</v>
      </c>
      <c r="J5" s="2" t="n">
        <v>29009.0</v>
      </c>
      <c r="K5" s="2" t="n">
        <f si="0" t="shared"/>
        <v>111026.0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1256.0</v>
      </c>
      <c r="E6" s="2" t="n">
        <v>1410.0</v>
      </c>
      <c r="F6" s="2" t="n">
        <v>8873.0</v>
      </c>
      <c r="G6" s="2" t="n">
        <v>10994.0</v>
      </c>
      <c r="H6" s="2" t="n">
        <v>8801.0</v>
      </c>
      <c r="I6" s="2" t="n">
        <v>10236.0</v>
      </c>
      <c r="J6" s="2" t="n">
        <v>8256.0</v>
      </c>
      <c r="K6" s="2" t="n">
        <f si="0" t="shared"/>
        <v>49826.0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69.0</v>
      </c>
      <c r="E7" s="2" t="n">
        <v>100.0</v>
      </c>
      <c r="F7" s="2" t="n">
        <v>496.0</v>
      </c>
      <c r="G7" s="2" t="n">
        <v>883.0</v>
      </c>
      <c r="H7" s="2" t="n">
        <v>671.0</v>
      </c>
      <c r="I7" s="2" t="n">
        <v>345.0</v>
      </c>
      <c r="J7" s="2" t="n">
        <v>224.0</v>
      </c>
      <c r="K7" s="2" t="n">
        <f si="0" t="shared"/>
        <v>2788.0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30.0</v>
      </c>
      <c r="E8" s="2" t="n">
        <v>128.0</v>
      </c>
      <c r="F8" s="2" t="n">
        <v>219.0</v>
      </c>
      <c r="G8" s="2" t="n">
        <v>525.0</v>
      </c>
      <c r="H8" s="2" t="n">
        <v>541.0</v>
      </c>
      <c r="I8" s="2" t="n">
        <v>291.0</v>
      </c>
      <c r="J8" s="2" t="n">
        <v>308.0</v>
      </c>
      <c r="K8" s="2" t="n">
        <f si="0" t="shared"/>
        <v>2042.0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989.0</v>
      </c>
      <c r="E9" s="2" t="n">
        <v>1067.0</v>
      </c>
      <c r="F9" s="2" t="n">
        <v>9236.0</v>
      </c>
      <c r="G9" s="2" t="n">
        <v>9060.0</v>
      </c>
      <c r="H9" s="2" t="n">
        <v>5787.0</v>
      </c>
      <c r="I9" s="2" t="n">
        <v>5800.0</v>
      </c>
      <c r="J9" s="2" t="n">
        <v>4712.0</v>
      </c>
      <c r="K9" s="2" t="n">
        <f si="0" t="shared"/>
        <v>36651.0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975.0</v>
      </c>
      <c r="E10" s="2" t="n">
        <v>587.0</v>
      </c>
      <c r="F10" s="2" t="n">
        <v>7403.0</v>
      </c>
      <c r="G10" s="2" t="n">
        <v>8019.0</v>
      </c>
      <c r="H10" s="2" t="n">
        <v>6086.0</v>
      </c>
      <c r="I10" s="2" t="n">
        <v>5562.0</v>
      </c>
      <c r="J10" s="2" t="n">
        <v>3752.0</v>
      </c>
      <c r="K10" s="2" t="n">
        <f si="0" t="shared"/>
        <v>32384.0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99.0</v>
      </c>
      <c r="E11" s="2" t="n">
        <v>185.0</v>
      </c>
      <c r="F11" s="2" t="n">
        <v>4056.0</v>
      </c>
      <c r="G11" s="2" t="n">
        <v>5069.0</v>
      </c>
      <c r="H11" s="2" t="n">
        <v>2039.0</v>
      </c>
      <c r="I11" s="2" t="n">
        <v>979.0</v>
      </c>
      <c r="J11" s="2" t="n">
        <v>1029.0</v>
      </c>
      <c r="K11" s="2" t="n">
        <f si="0" t="shared"/>
        <v>13456.0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301.0</v>
      </c>
      <c r="E12" s="2" t="n">
        <v>894.0</v>
      </c>
      <c r="F12" s="2" t="n">
        <v>4068.0</v>
      </c>
      <c r="G12" s="2" t="n">
        <v>4542.0</v>
      </c>
      <c r="H12" s="2" t="n">
        <v>2229.0</v>
      </c>
      <c r="I12" s="2" t="n">
        <v>1089.0</v>
      </c>
      <c r="J12" s="2" t="n">
        <v>931.0</v>
      </c>
      <c r="K12" s="2" t="n">
        <f si="0" t="shared"/>
        <v>14054.0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322.0</v>
      </c>
      <c r="E13" s="2" t="n">
        <v>578.0</v>
      </c>
      <c r="F13" s="2" t="n">
        <v>2605.0</v>
      </c>
      <c r="G13" s="2" t="n">
        <v>4038.0</v>
      </c>
      <c r="H13" s="2" t="n">
        <v>3124.0</v>
      </c>
      <c r="I13" s="2" t="n">
        <v>1674.0</v>
      </c>
      <c r="J13" s="2" t="n">
        <v>1358.0</v>
      </c>
      <c r="K13" s="2" t="n">
        <f si="0" t="shared"/>
        <v>13699.0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207.0</v>
      </c>
      <c r="E14" s="2" t="n">
        <v>614.0</v>
      </c>
      <c r="F14" s="2" t="n">
        <v>5706.0</v>
      </c>
      <c r="G14" s="2" t="n">
        <v>3454.0</v>
      </c>
      <c r="H14" s="2" t="n">
        <v>1369.0</v>
      </c>
      <c r="I14" s="2" t="n">
        <v>1239.0</v>
      </c>
      <c r="J14" s="2" t="n">
        <v>776.0</v>
      </c>
      <c r="K14" s="2" t="n">
        <f si="0" t="shared"/>
        <v>13365.0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46.0</v>
      </c>
      <c r="E15" s="2" t="n">
        <f ref="E15:J15" si="1" t="shared">E16-E9-E10-E11-E12-E13-E14</f>
        <v>84.0</v>
      </c>
      <c r="F15" s="2" t="n">
        <f si="1" t="shared"/>
        <v>224.0</v>
      </c>
      <c r="G15" s="2" t="n">
        <f si="1" t="shared"/>
        <v>294.0</v>
      </c>
      <c r="H15" s="2" t="n">
        <f si="1" t="shared"/>
        <v>230.0</v>
      </c>
      <c r="I15" s="2" t="n">
        <f si="1" t="shared"/>
        <v>207.0</v>
      </c>
      <c r="J15" s="2" t="n">
        <f si="1" t="shared"/>
        <v>227.0</v>
      </c>
      <c r="K15" s="2" t="n">
        <f si="0" t="shared"/>
        <v>1312.0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2939.0</v>
      </c>
      <c r="E16" s="2" t="n">
        <v>4009.0</v>
      </c>
      <c r="F16" s="2" t="n">
        <v>33298.0</v>
      </c>
      <c r="G16" s="2" t="n">
        <v>34476.0</v>
      </c>
      <c r="H16" s="2" t="n">
        <v>20864.0</v>
      </c>
      <c r="I16" s="2" t="n">
        <v>16550.0</v>
      </c>
      <c r="J16" s="2" t="n">
        <v>12785.0</v>
      </c>
      <c r="K16" s="2" t="n">
        <f si="0" t="shared"/>
        <v>124921.0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8.0</v>
      </c>
      <c r="E17" s="2" t="n">
        <f ref="E17:J17" si="2" t="shared">E18-E16-E3-E4-E5-E6-E7-E8</f>
        <v>19.0</v>
      </c>
      <c r="F17" s="2" t="n">
        <f si="2" t="shared"/>
        <v>98.0</v>
      </c>
      <c r="G17" s="2" t="n">
        <f si="2" t="shared"/>
        <v>216.0</v>
      </c>
      <c r="H17" s="2" t="n">
        <f si="2" t="shared"/>
        <v>193.0</v>
      </c>
      <c r="I17" s="2" t="n">
        <f si="2" t="shared"/>
        <v>93.0</v>
      </c>
      <c r="J17" s="2" t="n">
        <f si="2" t="shared"/>
        <v>42.0</v>
      </c>
      <c r="K17" s="2" t="n">
        <f si="0" t="shared"/>
        <v>669.0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24123.0</v>
      </c>
      <c r="E18" s="2" t="n">
        <v>21143.0</v>
      </c>
      <c r="F18" s="2" t="n">
        <v>130778.0</v>
      </c>
      <c r="G18" s="2" t="n">
        <v>160661.0</v>
      </c>
      <c r="H18" s="2" t="n">
        <v>135937.0</v>
      </c>
      <c r="I18" s="2" t="n">
        <v>151493.0</v>
      </c>
      <c r="J18" s="2" t="n">
        <v>171414.0</v>
      </c>
      <c r="K18" s="2" t="n">
        <f si="0" t="shared"/>
        <v>795549.0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370.0</v>
      </c>
      <c r="E19" s="2" t="n">
        <v>256.0</v>
      </c>
      <c r="F19" s="2" t="n">
        <v>1149.0</v>
      </c>
      <c r="G19" s="2" t="n">
        <v>1628.0</v>
      </c>
      <c r="H19" s="2" t="n">
        <v>1310.0</v>
      </c>
      <c r="I19" s="2" t="n">
        <v>1636.0</v>
      </c>
      <c r="J19" s="2" t="n">
        <v>2184.0</v>
      </c>
      <c r="K19" s="2" t="n">
        <f si="0" t="shared"/>
        <v>8533.0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2247.0</v>
      </c>
      <c r="E20" s="2" t="n">
        <v>1668.0</v>
      </c>
      <c r="F20" s="2" t="n">
        <v>4385.0</v>
      </c>
      <c r="G20" s="2" t="n">
        <v>7552.0</v>
      </c>
      <c r="H20" s="2" t="n">
        <v>7471.0</v>
      </c>
      <c r="I20" s="2" t="n">
        <v>8721.0</v>
      </c>
      <c r="J20" s="2" t="n">
        <v>10998.0</v>
      </c>
      <c r="K20" s="2" t="n">
        <f si="0" t="shared"/>
        <v>43042.0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12.0</v>
      </c>
      <c r="E21" s="2" t="n">
        <v>18.0</v>
      </c>
      <c r="F21" s="2" t="n">
        <v>54.0</v>
      </c>
      <c r="G21" s="2" t="n">
        <v>81.0</v>
      </c>
      <c r="H21" s="2" t="n">
        <v>78.0</v>
      </c>
      <c r="I21" s="2" t="n">
        <v>53.0</v>
      </c>
      <c r="J21" s="2" t="n">
        <v>69.0</v>
      </c>
      <c r="K21" s="2" t="n">
        <f si="0" t="shared"/>
        <v>365.0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16.0</v>
      </c>
      <c r="E22" s="2" t="n">
        <v>4.0</v>
      </c>
      <c r="F22" s="2" t="n">
        <v>48.0</v>
      </c>
      <c r="G22" s="2" t="n">
        <v>99.0</v>
      </c>
      <c r="H22" s="2" t="n">
        <v>77.0</v>
      </c>
      <c r="I22" s="2" t="n">
        <v>80.0</v>
      </c>
      <c r="J22" s="2" t="n">
        <v>208.0</v>
      </c>
      <c r="K22" s="2" t="n">
        <f si="0" t="shared"/>
        <v>532.0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8.0</v>
      </c>
      <c r="E23" s="2" t="n">
        <v>0.0</v>
      </c>
      <c r="F23" s="2" t="n">
        <v>11.0</v>
      </c>
      <c r="G23" s="2" t="n">
        <v>39.0</v>
      </c>
      <c r="H23" s="2" t="n">
        <v>22.0</v>
      </c>
      <c r="I23" s="2" t="n">
        <v>17.0</v>
      </c>
      <c r="J23" s="2" t="n">
        <v>23.0</v>
      </c>
      <c r="K23" s="2" t="n">
        <f si="0" t="shared"/>
        <v>120.0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17.0</v>
      </c>
      <c r="E24" s="2" t="n">
        <f ref="E24:J24" si="3" t="shared">E25-E19-E20-E21-E22-E23</f>
        <v>4.0</v>
      </c>
      <c r="F24" s="2" t="n">
        <f si="3" t="shared"/>
        <v>155.0</v>
      </c>
      <c r="G24" s="2" t="n">
        <f si="3" t="shared"/>
        <v>202.0</v>
      </c>
      <c r="H24" s="2" t="n">
        <f si="3" t="shared"/>
        <v>142.0</v>
      </c>
      <c r="I24" s="2" t="n">
        <f si="3" t="shared"/>
        <v>130.0</v>
      </c>
      <c r="J24" s="2" t="n">
        <f si="3" t="shared"/>
        <v>118.0</v>
      </c>
      <c r="K24" s="2" t="n">
        <f si="0" t="shared"/>
        <v>768.0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2670.0</v>
      </c>
      <c r="E25" s="2" t="n">
        <v>1950.0</v>
      </c>
      <c r="F25" s="2" t="n">
        <v>5802.0</v>
      </c>
      <c r="G25" s="2" t="n">
        <v>9601.0</v>
      </c>
      <c r="H25" s="2" t="n">
        <v>9100.0</v>
      </c>
      <c r="I25" s="2" t="n">
        <v>10637.0</v>
      </c>
      <c r="J25" s="2" t="n">
        <v>13600.0</v>
      </c>
      <c r="K25" s="2" t="n">
        <f si="0" t="shared"/>
        <v>53360.0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10.0</v>
      </c>
      <c r="E26" s="2" t="n">
        <v>17.0</v>
      </c>
      <c r="F26" s="2" t="n">
        <v>100.0</v>
      </c>
      <c r="G26" s="2" t="n">
        <v>112.0</v>
      </c>
      <c r="H26" s="2" t="n">
        <v>107.0</v>
      </c>
      <c r="I26" s="2" t="n">
        <v>157.0</v>
      </c>
      <c r="J26" s="2" t="n">
        <v>210.0</v>
      </c>
      <c r="K26" s="2" t="n">
        <f si="0" t="shared"/>
        <v>713.0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157.0</v>
      </c>
      <c r="E27" s="2" t="n">
        <v>298.0</v>
      </c>
      <c r="F27" s="2" t="n">
        <v>746.0</v>
      </c>
      <c r="G27" s="2" t="n">
        <v>825.0</v>
      </c>
      <c r="H27" s="2" t="n">
        <v>815.0</v>
      </c>
      <c r="I27" s="2" t="n">
        <v>636.0</v>
      </c>
      <c r="J27" s="2" t="n">
        <v>459.0</v>
      </c>
      <c r="K27" s="2" t="n">
        <f si="0" t="shared"/>
        <v>3936.0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97.0</v>
      </c>
      <c r="E28" s="2" t="n">
        <v>170.0</v>
      </c>
      <c r="F28" s="2" t="n">
        <v>633.0</v>
      </c>
      <c r="G28" s="2" t="n">
        <v>961.0</v>
      </c>
      <c r="H28" s="2" t="n">
        <v>1060.0</v>
      </c>
      <c r="I28" s="2" t="n">
        <v>1036.0</v>
      </c>
      <c r="J28" s="2" t="n">
        <v>601.0</v>
      </c>
      <c r="K28" s="2" t="n">
        <f si="0" t="shared"/>
        <v>4558.0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17.0</v>
      </c>
      <c r="E29" s="2" t="n">
        <v>14.0</v>
      </c>
      <c r="F29" s="2" t="n">
        <v>153.0</v>
      </c>
      <c r="G29" s="2" t="n">
        <v>362.0</v>
      </c>
      <c r="H29" s="2" t="n">
        <v>383.0</v>
      </c>
      <c r="I29" s="2" t="n">
        <v>303.0</v>
      </c>
      <c r="J29" s="2" t="n">
        <v>168.0</v>
      </c>
      <c r="K29" s="2" t="n">
        <f si="0" t="shared"/>
        <v>1400.0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40.0</v>
      </c>
      <c r="E30" s="2" t="n">
        <v>40.0</v>
      </c>
      <c r="F30" s="2" t="n">
        <v>238.0</v>
      </c>
      <c r="G30" s="2" t="n">
        <v>294.0</v>
      </c>
      <c r="H30" s="2" t="n">
        <v>367.0</v>
      </c>
      <c r="I30" s="2" t="n">
        <v>341.0</v>
      </c>
      <c r="J30" s="2" t="n">
        <v>264.0</v>
      </c>
      <c r="K30" s="2" t="n">
        <f si="0" t="shared"/>
        <v>1584.0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38.0</v>
      </c>
      <c r="E31" s="2" t="n">
        <v>38.0</v>
      </c>
      <c r="F31" s="2" t="n">
        <v>113.0</v>
      </c>
      <c r="G31" s="2" t="n">
        <v>219.0</v>
      </c>
      <c r="H31" s="2" t="n">
        <v>215.0</v>
      </c>
      <c r="I31" s="2" t="n">
        <v>219.0</v>
      </c>
      <c r="J31" s="2" t="n">
        <v>144.0</v>
      </c>
      <c r="K31" s="2" t="n">
        <f si="0" t="shared"/>
        <v>986.0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13.0</v>
      </c>
      <c r="E32" s="2" t="n">
        <v>6.0</v>
      </c>
      <c r="F32" s="2" t="n">
        <v>100.0</v>
      </c>
      <c r="G32" s="2" t="n">
        <v>208.0</v>
      </c>
      <c r="H32" s="2" t="n">
        <v>203.0</v>
      </c>
      <c r="I32" s="2" t="n">
        <v>118.0</v>
      </c>
      <c r="J32" s="2" t="n">
        <v>111.0</v>
      </c>
      <c r="K32" s="2" t="n">
        <f si="0" t="shared"/>
        <v>759.0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196.0</v>
      </c>
      <c r="E33" s="2" t="n">
        <v>172.0</v>
      </c>
      <c r="F33" s="2" t="n">
        <v>754.0</v>
      </c>
      <c r="G33" s="2" t="n">
        <v>1182.0</v>
      </c>
      <c r="H33" s="2" t="n">
        <v>1081.0</v>
      </c>
      <c r="I33" s="2" t="n">
        <v>1719.0</v>
      </c>
      <c r="J33" s="2" t="n">
        <v>2561.0</v>
      </c>
      <c r="K33" s="2" t="n">
        <f si="0" t="shared"/>
        <v>7665.0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8.0</v>
      </c>
      <c r="E34" s="2" t="n">
        <v>6.0</v>
      </c>
      <c r="F34" s="2" t="n">
        <v>76.0</v>
      </c>
      <c r="G34" s="2" t="n">
        <v>137.0</v>
      </c>
      <c r="H34" s="2" t="n">
        <v>137.0</v>
      </c>
      <c r="I34" s="2" t="n">
        <v>150.0</v>
      </c>
      <c r="J34" s="2" t="n">
        <v>72.0</v>
      </c>
      <c r="K34" s="2" t="n">
        <f si="0" t="shared"/>
        <v>586.0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2.0</v>
      </c>
      <c r="E35" s="2" t="n">
        <v>1.0</v>
      </c>
      <c r="F35" s="2" t="n">
        <v>19.0</v>
      </c>
      <c r="G35" s="2" t="n">
        <v>52.0</v>
      </c>
      <c r="H35" s="2" t="n">
        <v>35.0</v>
      </c>
      <c r="I35" s="2" t="n">
        <v>25.0</v>
      </c>
      <c r="J35" s="2" t="n">
        <v>9.0</v>
      </c>
      <c r="K35" s="2" t="n">
        <f si="0" t="shared"/>
        <v>143.0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24.0</v>
      </c>
      <c r="E36" s="2" t="n">
        <v>19.0</v>
      </c>
      <c r="F36" s="2" t="n">
        <v>129.0</v>
      </c>
      <c r="G36" s="2" t="n">
        <v>161.0</v>
      </c>
      <c r="H36" s="2" t="n">
        <v>165.0</v>
      </c>
      <c r="I36" s="2" t="n">
        <v>147.0</v>
      </c>
      <c r="J36" s="2" t="n">
        <v>136.0</v>
      </c>
      <c r="K36" s="2" t="n">
        <f si="0" t="shared"/>
        <v>781.0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8.0</v>
      </c>
      <c r="E37" s="2" t="n">
        <v>13.0</v>
      </c>
      <c r="F37" s="2" t="n">
        <v>101.0</v>
      </c>
      <c r="G37" s="2" t="n">
        <v>188.0</v>
      </c>
      <c r="H37" s="2" t="n">
        <v>134.0</v>
      </c>
      <c r="I37" s="2" t="n">
        <v>148.0</v>
      </c>
      <c r="J37" s="2" t="n">
        <v>79.0</v>
      </c>
      <c r="K37" s="2" t="n">
        <f si="0" t="shared"/>
        <v>671.0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79.0</v>
      </c>
      <c r="E38" s="2" t="n">
        <f ref="E38:J38" si="4" t="shared">E39-E26-E27-E28-E29-E30-E31-E32-E33-E34-E35-E36-E37</f>
        <v>136.0</v>
      </c>
      <c r="F38" s="2" t="n">
        <f si="4" t="shared"/>
        <v>638.0</v>
      </c>
      <c r="G38" s="2" t="n">
        <f si="4" t="shared"/>
        <v>1005.0</v>
      </c>
      <c r="H38" s="2" t="n">
        <f si="4" t="shared"/>
        <v>764.0</v>
      </c>
      <c r="I38" s="2" t="n">
        <f si="4" t="shared"/>
        <v>647.0</v>
      </c>
      <c r="J38" s="2" t="n">
        <f si="4" t="shared"/>
        <v>401.0</v>
      </c>
      <c r="K38" s="2" t="n">
        <f si="0" t="shared"/>
        <v>3670.0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689.0</v>
      </c>
      <c r="E39" s="2" t="n">
        <v>930.0</v>
      </c>
      <c r="F39" s="2" t="n">
        <v>3800.0</v>
      </c>
      <c r="G39" s="2" t="n">
        <v>5706.0</v>
      </c>
      <c r="H39" s="2" t="n">
        <v>5466.0</v>
      </c>
      <c r="I39" s="2" t="n">
        <v>5646.0</v>
      </c>
      <c r="J39" s="2" t="n">
        <v>5215.0</v>
      </c>
      <c r="K39" s="2" t="n">
        <f si="0" t="shared"/>
        <v>27452.0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480.0</v>
      </c>
      <c r="E40" s="2" t="n">
        <v>419.0</v>
      </c>
      <c r="F40" s="2" t="n">
        <v>693.0</v>
      </c>
      <c r="G40" s="2" t="n">
        <v>1575.0</v>
      </c>
      <c r="H40" s="2" t="n">
        <v>1311.0</v>
      </c>
      <c r="I40" s="2" t="n">
        <v>1701.0</v>
      </c>
      <c r="J40" s="2" t="n">
        <v>2890.0</v>
      </c>
      <c r="K40" s="2" t="n">
        <f si="0" t="shared"/>
        <v>9069.0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84.0</v>
      </c>
      <c r="E41" s="2" t="n">
        <v>84.0</v>
      </c>
      <c r="F41" s="2" t="n">
        <v>92.0</v>
      </c>
      <c r="G41" s="2" t="n">
        <v>268.0</v>
      </c>
      <c r="H41" s="2" t="n">
        <v>206.0</v>
      </c>
      <c r="I41" s="2" t="n">
        <v>197.0</v>
      </c>
      <c r="J41" s="2" t="n">
        <v>295.0</v>
      </c>
      <c r="K41" s="2" t="n">
        <f si="0" t="shared"/>
        <v>1226.0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2.0</v>
      </c>
      <c r="E42" s="2" t="n">
        <f ref="E42:J42" si="5" t="shared">E43-E40-E41</f>
        <v>2.0</v>
      </c>
      <c r="F42" s="2" t="n">
        <f si="5" t="shared"/>
        <v>24.0</v>
      </c>
      <c r="G42" s="2" t="n">
        <f si="5" t="shared"/>
        <v>34.0</v>
      </c>
      <c r="H42" s="2" t="n">
        <f si="5" t="shared"/>
        <v>31.0</v>
      </c>
      <c r="I42" s="2" t="n">
        <f si="5" t="shared"/>
        <v>32.0</v>
      </c>
      <c r="J42" s="2" t="n">
        <f si="5" t="shared"/>
        <v>34.0</v>
      </c>
      <c r="K42" s="2" t="n">
        <f si="0" t="shared"/>
        <v>159.0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566.0</v>
      </c>
      <c r="E43" s="2" t="n">
        <v>505.0</v>
      </c>
      <c r="F43" s="2" t="n">
        <v>809.0</v>
      </c>
      <c r="G43" s="2" t="n">
        <v>1877.0</v>
      </c>
      <c r="H43" s="2" t="n">
        <v>1548.0</v>
      </c>
      <c r="I43" s="2" t="n">
        <v>1930.0</v>
      </c>
      <c r="J43" s="2" t="n">
        <v>3219.0</v>
      </c>
      <c r="K43" s="2" t="n">
        <f si="0" t="shared"/>
        <v>10454.0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11.0</v>
      </c>
      <c r="E44" s="2" t="n">
        <v>16.0</v>
      </c>
      <c r="F44" s="2" t="n">
        <v>44.0</v>
      </c>
      <c r="G44" s="2" t="n">
        <v>118.0</v>
      </c>
      <c r="H44" s="2" t="n">
        <v>121.0</v>
      </c>
      <c r="I44" s="2" t="n">
        <v>101.0</v>
      </c>
      <c r="J44" s="2" t="n">
        <v>54.0</v>
      </c>
      <c r="K44" s="2" t="n">
        <f si="0" t="shared"/>
        <v>465.0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6.0</v>
      </c>
      <c r="E45" s="2" t="n">
        <f ref="E45:J45" si="6" t="shared">E46-E44</f>
        <v>6.0</v>
      </c>
      <c r="F45" s="2" t="n">
        <f si="6" t="shared"/>
        <v>62.0</v>
      </c>
      <c r="G45" s="2" t="n">
        <f si="6" t="shared"/>
        <v>145.0</v>
      </c>
      <c r="H45" s="2" t="n">
        <f si="6" t="shared"/>
        <v>159.0</v>
      </c>
      <c r="I45" s="2" t="n">
        <f si="6" t="shared"/>
        <v>105.0</v>
      </c>
      <c r="J45" s="2" t="n">
        <f si="6" t="shared"/>
        <v>56.0</v>
      </c>
      <c r="K45" s="2" t="n">
        <f si="0" t="shared"/>
        <v>539.0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17.0</v>
      </c>
      <c r="E46" s="2" t="n">
        <v>22.0</v>
      </c>
      <c r="F46" s="2" t="n">
        <v>106.0</v>
      </c>
      <c r="G46" s="2" t="n">
        <v>263.0</v>
      </c>
      <c r="H46" s="2" t="n">
        <v>280.0</v>
      </c>
      <c r="I46" s="2" t="n">
        <v>206.0</v>
      </c>
      <c r="J46" s="2" t="n">
        <v>110.0</v>
      </c>
      <c r="K46" s="2" t="n">
        <f si="0" t="shared"/>
        <v>1004.0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29.0</v>
      </c>
      <c r="E47" s="2" t="n">
        <v>13.0</v>
      </c>
      <c r="F47" s="2" t="n">
        <v>38.0</v>
      </c>
      <c r="G47" s="2" t="n">
        <v>46.0</v>
      </c>
      <c r="H47" s="2" t="n">
        <v>26.0</v>
      </c>
      <c r="I47" s="2" t="n">
        <v>23.0</v>
      </c>
      <c r="J47" s="2" t="n">
        <v>17.0</v>
      </c>
      <c r="K47" s="2" t="n">
        <f si="0" t="shared"/>
        <v>192.0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28094.0</v>
      </c>
      <c r="E48" s="2" t="n">
        <f ref="E48:J48" si="7" t="shared">E47+E46+E43+E39+E25+E18</f>
        <v>24563.0</v>
      </c>
      <c r="F48" s="2" t="n">
        <f si="7" t="shared"/>
        <v>141333.0</v>
      </c>
      <c r="G48" s="2" t="n">
        <f si="7" t="shared"/>
        <v>178154.0</v>
      </c>
      <c r="H48" s="2" t="n">
        <f si="7" t="shared"/>
        <v>152357.0</v>
      </c>
      <c r="I48" s="2" t="n">
        <f si="7" t="shared"/>
        <v>169935.0</v>
      </c>
      <c r="J48" s="2" t="n">
        <f si="7" t="shared"/>
        <v>193575.0</v>
      </c>
      <c r="K48" s="2" t="n">
        <f si="0" t="shared"/>
        <v>888011.0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