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<sst xmlns="http://schemas.openxmlformats.org/spreadsheetml/2006/main" count="109" uniqueCount="64">
  <si>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</si>
  <si>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</si>
  <si>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</si>
  <si>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</si>
  <si>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</si>
  <si>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</si>
  <si>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</si>
  <si>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</si>
  <si>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</si>
  <si>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</si>
  <si>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</si>
  <si>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</si>
  <si>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</si>
  <si>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</si>
  <si>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</si>
  <si>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</si>
  <si>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</si>
  <si>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</si>
  <si>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</si>
  <si>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</si>
  <si>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</si>
  <si>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</si>
  <si>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</si>
  <si>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</si>
  <si>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</si>
  <si>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</si>
  <si>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</si>
  <si>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</si>
  <si>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</si>
  <si>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</si>
  <si>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</si>
  <si>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</si>
  <si>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</si>
  <si>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</si>
  <si>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</si>
  <si>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</si>
  <si>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</si>
  <si>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</si>
  <si>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</si>
  <si>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</si>
  <si>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</si>
  <si>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</si>
  <si>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</si>
  <si>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</si>
  <si>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</si>
  <si>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</si>
  <si>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</si>
  <si>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</si>
  <si>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</si>
  <si>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</si>
  <si>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</si>
  <si>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</si>
  <si>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</si>
  <si>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</si>
  <si>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</si>
  <si>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</si>
  <si>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</si>
  <si>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</si>
  <si>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</si>
  <si>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</si>
  <si>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</si>
  <si>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</si>
  <si>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104年5月來臺旅客人次－按年齡分
Table 1-5   Visitor Arrivals by Age,
May,2015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</si>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</sst>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3305.0</v>
      </c>
      <c r="E3" s="2" t="n">
        <v>8886.0</v>
      </c>
      <c r="F3" s="2" t="n">
        <v>35333.0</v>
      </c>
      <c r="G3" s="2" t="n">
        <v>26174.0</v>
      </c>
      <c r="H3" s="2" t="n">
        <v>19741.0</v>
      </c>
      <c r="I3" s="2" t="n">
        <v>19891.0</v>
      </c>
      <c r="J3" s="2" t="n">
        <v>11428.0</v>
      </c>
      <c r="K3" s="2" t="n">
        <f>SUM(D3:J3)</f>
        <v>124758.0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7688.0</v>
      </c>
      <c r="E4" s="2" t="n">
        <v>2808.0</v>
      </c>
      <c r="F4" s="2" t="n">
        <v>51387.0</v>
      </c>
      <c r="G4" s="2" t="n">
        <v>61707.0</v>
      </c>
      <c r="H4" s="2" t="n">
        <v>57793.0</v>
      </c>
      <c r="I4" s="2" t="n">
        <v>81833.0</v>
      </c>
      <c r="J4" s="2" t="n">
        <v>109550.0</v>
      </c>
      <c r="K4" s="2" t="n">
        <f ref="K4:K48" si="0" t="shared">SUM(D4:J4)</f>
        <v>372766.0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1784.0</v>
      </c>
      <c r="E5" s="2" t="n">
        <v>1990.0</v>
      </c>
      <c r="F5" s="2" t="n">
        <v>15301.0</v>
      </c>
      <c r="G5" s="2" t="n">
        <v>23853.0</v>
      </c>
      <c r="H5" s="2" t="n">
        <v>26066.0</v>
      </c>
      <c r="I5" s="2" t="n">
        <v>23926.0</v>
      </c>
      <c r="J5" s="2" t="n">
        <v>31544.0</v>
      </c>
      <c r="K5" s="2" t="n">
        <f si="0" t="shared"/>
        <v>124464.0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1684.0</v>
      </c>
      <c r="E6" s="2" t="n">
        <v>3321.0</v>
      </c>
      <c r="F6" s="2" t="n">
        <v>11841.0</v>
      </c>
      <c r="G6" s="2" t="n">
        <v>12189.0</v>
      </c>
      <c r="H6" s="2" t="n">
        <v>10059.0</v>
      </c>
      <c r="I6" s="2" t="n">
        <v>9345.0</v>
      </c>
      <c r="J6" s="2" t="n">
        <v>6144.0</v>
      </c>
      <c r="K6" s="2" t="n">
        <f si="0" t="shared"/>
        <v>54583.0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105.0</v>
      </c>
      <c r="E7" s="2" t="n">
        <v>165.0</v>
      </c>
      <c r="F7" s="2" t="n">
        <v>547.0</v>
      </c>
      <c r="G7" s="2" t="n">
        <v>963.0</v>
      </c>
      <c r="H7" s="2" t="n">
        <v>694.0</v>
      </c>
      <c r="I7" s="2" t="n">
        <v>317.0</v>
      </c>
      <c r="J7" s="2" t="n">
        <v>206.0</v>
      </c>
      <c r="K7" s="2" t="n">
        <f si="0" t="shared"/>
        <v>2997.0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21.0</v>
      </c>
      <c r="E8" s="2" t="n">
        <v>46.0</v>
      </c>
      <c r="F8" s="2" t="n">
        <v>180.0</v>
      </c>
      <c r="G8" s="2" t="n">
        <v>509.0</v>
      </c>
      <c r="H8" s="2" t="n">
        <v>420.0</v>
      </c>
      <c r="I8" s="2" t="n">
        <v>267.0</v>
      </c>
      <c r="J8" s="2" t="n">
        <v>120.0</v>
      </c>
      <c r="K8" s="2" t="n">
        <f si="0" t="shared"/>
        <v>1563.0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1096.0</v>
      </c>
      <c r="E9" s="2" t="n">
        <v>1677.0</v>
      </c>
      <c r="F9" s="2" t="n">
        <v>7604.0</v>
      </c>
      <c r="G9" s="2" t="n">
        <v>7101.0</v>
      </c>
      <c r="H9" s="2" t="n">
        <v>5055.0</v>
      </c>
      <c r="I9" s="2" t="n">
        <v>4578.0</v>
      </c>
      <c r="J9" s="2" t="n">
        <v>3762.0</v>
      </c>
      <c r="K9" s="2" t="n">
        <f si="0" t="shared"/>
        <v>30873.0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1171.0</v>
      </c>
      <c r="E10" s="2" t="n">
        <v>1587.0</v>
      </c>
      <c r="F10" s="2" t="n">
        <v>8069.0</v>
      </c>
      <c r="G10" s="2" t="n">
        <v>6799.0</v>
      </c>
      <c r="H10" s="2" t="n">
        <v>5420.0</v>
      </c>
      <c r="I10" s="2" t="n">
        <v>4782.0</v>
      </c>
      <c r="J10" s="2" t="n">
        <v>3158.0</v>
      </c>
      <c r="K10" s="2" t="n">
        <f si="0" t="shared"/>
        <v>30986.0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72.0</v>
      </c>
      <c r="E11" s="2" t="n">
        <v>236.0</v>
      </c>
      <c r="F11" s="2" t="n">
        <v>3828.0</v>
      </c>
      <c r="G11" s="2" t="n">
        <v>4297.0</v>
      </c>
      <c r="H11" s="2" t="n">
        <v>1796.0</v>
      </c>
      <c r="I11" s="2" t="n">
        <v>923.0</v>
      </c>
      <c r="J11" s="2" t="n">
        <v>1009.0</v>
      </c>
      <c r="K11" s="2" t="n">
        <f si="0" t="shared"/>
        <v>12161.0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191.0</v>
      </c>
      <c r="E12" s="2" t="n">
        <v>529.0</v>
      </c>
      <c r="F12" s="2" t="n">
        <v>4450.0</v>
      </c>
      <c r="G12" s="2" t="n">
        <v>4488.0</v>
      </c>
      <c r="H12" s="2" t="n">
        <v>1850.0</v>
      </c>
      <c r="I12" s="2" t="n">
        <v>929.0</v>
      </c>
      <c r="J12" s="2" t="n">
        <v>663.0</v>
      </c>
      <c r="K12" s="2" t="n">
        <f si="0" t="shared"/>
        <v>13100.0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101.0</v>
      </c>
      <c r="E13" s="2" t="n">
        <v>215.0</v>
      </c>
      <c r="F13" s="2" t="n">
        <v>2268.0</v>
      </c>
      <c r="G13" s="2" t="n">
        <v>3168.0</v>
      </c>
      <c r="H13" s="2" t="n">
        <v>2329.0</v>
      </c>
      <c r="I13" s="2" t="n">
        <v>1070.0</v>
      </c>
      <c r="J13" s="2" t="n">
        <v>723.0</v>
      </c>
      <c r="K13" s="2" t="n">
        <f si="0" t="shared"/>
        <v>9874.0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113.0</v>
      </c>
      <c r="E14" s="2" t="n">
        <v>666.0</v>
      </c>
      <c r="F14" s="2" t="n">
        <v>5680.0</v>
      </c>
      <c r="G14" s="2" t="n">
        <v>2924.0</v>
      </c>
      <c r="H14" s="2" t="n">
        <v>993.0</v>
      </c>
      <c r="I14" s="2" t="n">
        <v>941.0</v>
      </c>
      <c r="J14" s="2" t="n">
        <v>778.0</v>
      </c>
      <c r="K14" s="2" t="n">
        <f si="0" t="shared"/>
        <v>12095.0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14.0</v>
      </c>
      <c r="E15" s="2" t="n">
        <f ref="E15:J15" si="1" t="shared">E16-E9-E10-E11-E12-E13-E14</f>
        <v>29.0</v>
      </c>
      <c r="F15" s="2" t="n">
        <f si="1" t="shared"/>
        <v>215.0</v>
      </c>
      <c r="G15" s="2" t="n">
        <f si="1" t="shared"/>
        <v>262.0</v>
      </c>
      <c r="H15" s="2" t="n">
        <f si="1" t="shared"/>
        <v>165.0</v>
      </c>
      <c r="I15" s="2" t="n">
        <f si="1" t="shared"/>
        <v>192.0</v>
      </c>
      <c r="J15" s="2" t="n">
        <f si="1" t="shared"/>
        <v>136.0</v>
      </c>
      <c r="K15" s="2" t="n">
        <f si="0" t="shared"/>
        <v>1013.0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2758.0</v>
      </c>
      <c r="E16" s="2" t="n">
        <v>4939.0</v>
      </c>
      <c r="F16" s="2" t="n">
        <v>32114.0</v>
      </c>
      <c r="G16" s="2" t="n">
        <v>29039.0</v>
      </c>
      <c r="H16" s="2" t="n">
        <v>17608.0</v>
      </c>
      <c r="I16" s="2" t="n">
        <v>13415.0</v>
      </c>
      <c r="J16" s="2" t="n">
        <v>10229.0</v>
      </c>
      <c r="K16" s="2" t="n">
        <f si="0" t="shared"/>
        <v>110102.0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6.0</v>
      </c>
      <c r="E17" s="2" t="n">
        <f ref="E17:J17" si="2" t="shared">E18-E16-E3-E4-E5-E6-E7-E8</f>
        <v>39.0</v>
      </c>
      <c r="F17" s="2" t="n">
        <f si="2" t="shared"/>
        <v>112.0</v>
      </c>
      <c r="G17" s="2" t="n">
        <f si="2" t="shared"/>
        <v>209.0</v>
      </c>
      <c r="H17" s="2" t="n">
        <f si="2" t="shared"/>
        <v>194.0</v>
      </c>
      <c r="I17" s="2" t="n">
        <f si="2" t="shared"/>
        <v>107.0</v>
      </c>
      <c r="J17" s="2" t="n">
        <f si="2" t="shared"/>
        <v>43.0</v>
      </c>
      <c r="K17" s="2" t="n">
        <f si="0" t="shared"/>
        <v>710.0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17351.0</v>
      </c>
      <c r="E18" s="2" t="n">
        <v>22194.0</v>
      </c>
      <c r="F18" s="2" t="n">
        <v>146815.0</v>
      </c>
      <c r="G18" s="2" t="n">
        <v>154643.0</v>
      </c>
      <c r="H18" s="2" t="n">
        <v>132575.0</v>
      </c>
      <c r="I18" s="2" t="n">
        <v>149101.0</v>
      </c>
      <c r="J18" s="2" t="n">
        <v>169264.0</v>
      </c>
      <c r="K18" s="2" t="n">
        <f si="0" t="shared"/>
        <v>791943.0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238.0</v>
      </c>
      <c r="E19" s="2" t="n">
        <v>220.0</v>
      </c>
      <c r="F19" s="2" t="n">
        <v>1468.0</v>
      </c>
      <c r="G19" s="2" t="n">
        <v>1481.0</v>
      </c>
      <c r="H19" s="2" t="n">
        <v>1136.0</v>
      </c>
      <c r="I19" s="2" t="n">
        <v>1380.0</v>
      </c>
      <c r="J19" s="2" t="n">
        <v>1188.0</v>
      </c>
      <c r="K19" s="2" t="n">
        <f si="0" t="shared"/>
        <v>7111.0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2096.0</v>
      </c>
      <c r="E20" s="2" t="n">
        <v>1616.0</v>
      </c>
      <c r="F20" s="2" t="n">
        <v>6603.0</v>
      </c>
      <c r="G20" s="2" t="n">
        <v>7082.0</v>
      </c>
      <c r="H20" s="2" t="n">
        <v>6837.0</v>
      </c>
      <c r="I20" s="2" t="n">
        <v>8217.0</v>
      </c>
      <c r="J20" s="2" t="n">
        <v>6884.0</v>
      </c>
      <c r="K20" s="2" t="n">
        <f si="0" t="shared"/>
        <v>39335.0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9.0</v>
      </c>
      <c r="E21" s="2" t="n">
        <v>10.0</v>
      </c>
      <c r="F21" s="2" t="n">
        <v>45.0</v>
      </c>
      <c r="G21" s="2" t="n">
        <v>62.0</v>
      </c>
      <c r="H21" s="2" t="n">
        <v>51.0</v>
      </c>
      <c r="I21" s="2" t="n">
        <v>39.0</v>
      </c>
      <c r="J21" s="2" t="n">
        <v>26.0</v>
      </c>
      <c r="K21" s="2" t="n">
        <f si="0" t="shared"/>
        <v>242.0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5.0</v>
      </c>
      <c r="E22" s="2" t="n">
        <v>5.0</v>
      </c>
      <c r="F22" s="2" t="n">
        <v>40.0</v>
      </c>
      <c r="G22" s="2" t="n">
        <v>99.0</v>
      </c>
      <c r="H22" s="2" t="n">
        <v>59.0</v>
      </c>
      <c r="I22" s="2" t="n">
        <v>38.0</v>
      </c>
      <c r="J22" s="2" t="n">
        <v>18.0</v>
      </c>
      <c r="K22" s="2" t="n">
        <f si="0" t="shared"/>
        <v>264.0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7.0</v>
      </c>
      <c r="E23" s="2" t="n">
        <v>1.0</v>
      </c>
      <c r="F23" s="2" t="n">
        <v>17.0</v>
      </c>
      <c r="G23" s="2" t="n">
        <v>26.0</v>
      </c>
      <c r="H23" s="2" t="n">
        <v>16.0</v>
      </c>
      <c r="I23" s="2" t="n">
        <v>15.0</v>
      </c>
      <c r="J23" s="2" t="n">
        <v>12.0</v>
      </c>
      <c r="K23" s="2" t="n">
        <f si="0" t="shared"/>
        <v>94.0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14.0</v>
      </c>
      <c r="E24" s="2" t="n">
        <f ref="E24:J24" si="3" t="shared">E25-E19-E20-E21-E22-E23</f>
        <v>27.0</v>
      </c>
      <c r="F24" s="2" t="n">
        <f si="3" t="shared"/>
        <v>179.0</v>
      </c>
      <c r="G24" s="2" t="n">
        <f si="3" t="shared"/>
        <v>202.0</v>
      </c>
      <c r="H24" s="2" t="n">
        <f si="3" t="shared"/>
        <v>147.0</v>
      </c>
      <c r="I24" s="2" t="n">
        <f si="3" t="shared"/>
        <v>149.0</v>
      </c>
      <c r="J24" s="2" t="n">
        <f si="3" t="shared"/>
        <v>68.0</v>
      </c>
      <c r="K24" s="2" t="n">
        <f si="0" t="shared"/>
        <v>786.0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2369.0</v>
      </c>
      <c r="E25" s="2" t="n">
        <v>1879.0</v>
      </c>
      <c r="F25" s="2" t="n">
        <v>8352.0</v>
      </c>
      <c r="G25" s="2" t="n">
        <v>8952.0</v>
      </c>
      <c r="H25" s="2" t="n">
        <v>8246.0</v>
      </c>
      <c r="I25" s="2" t="n">
        <v>9838.0</v>
      </c>
      <c r="J25" s="2" t="n">
        <v>8196.0</v>
      </c>
      <c r="K25" s="2" t="n">
        <f si="0" t="shared"/>
        <v>47832.0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3.0</v>
      </c>
      <c r="E26" s="2" t="n">
        <v>2.0</v>
      </c>
      <c r="F26" s="2" t="n">
        <v>61.0</v>
      </c>
      <c r="G26" s="2" t="n">
        <v>108.0</v>
      </c>
      <c r="H26" s="2" t="n">
        <v>96.0</v>
      </c>
      <c r="I26" s="2" t="n">
        <v>74.0</v>
      </c>
      <c r="J26" s="2" t="n">
        <v>35.0</v>
      </c>
      <c r="K26" s="2" t="n">
        <f si="0" t="shared"/>
        <v>379.0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37.0</v>
      </c>
      <c r="E27" s="2" t="n">
        <v>30.0</v>
      </c>
      <c r="F27" s="2" t="n">
        <v>748.0</v>
      </c>
      <c r="G27" s="2" t="n">
        <v>658.0</v>
      </c>
      <c r="H27" s="2" t="n">
        <v>610.0</v>
      </c>
      <c r="I27" s="2" t="n">
        <v>412.0</v>
      </c>
      <c r="J27" s="2" t="n">
        <v>221.0</v>
      </c>
      <c r="K27" s="2" t="n">
        <f si="0" t="shared"/>
        <v>2716.0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57.0</v>
      </c>
      <c r="E28" s="2" t="n">
        <v>143.0</v>
      </c>
      <c r="F28" s="2" t="n">
        <v>641.0</v>
      </c>
      <c r="G28" s="2" t="n">
        <v>900.0</v>
      </c>
      <c r="H28" s="2" t="n">
        <v>962.0</v>
      </c>
      <c r="I28" s="2" t="n">
        <v>840.0</v>
      </c>
      <c r="J28" s="2" t="n">
        <v>366.0</v>
      </c>
      <c r="K28" s="2" t="n">
        <f si="0" t="shared"/>
        <v>3909.0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3.0</v>
      </c>
      <c r="E29" s="2" t="n">
        <v>18.0</v>
      </c>
      <c r="F29" s="2" t="n">
        <v>176.0</v>
      </c>
      <c r="G29" s="2" t="n">
        <v>332.0</v>
      </c>
      <c r="H29" s="2" t="n">
        <v>384.0</v>
      </c>
      <c r="I29" s="2" t="n">
        <v>276.0</v>
      </c>
      <c r="J29" s="2" t="n">
        <v>126.0</v>
      </c>
      <c r="K29" s="2" t="n">
        <f si="0" t="shared"/>
        <v>1315.0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28.0</v>
      </c>
      <c r="E30" s="2" t="n">
        <v>23.0</v>
      </c>
      <c r="F30" s="2" t="n">
        <v>220.0</v>
      </c>
      <c r="G30" s="2" t="n">
        <v>282.0</v>
      </c>
      <c r="H30" s="2" t="n">
        <v>284.0</v>
      </c>
      <c r="I30" s="2" t="n">
        <v>259.0</v>
      </c>
      <c r="J30" s="2" t="n">
        <v>142.0</v>
      </c>
      <c r="K30" s="2" t="n">
        <f si="0" t="shared"/>
        <v>1238.0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30.0</v>
      </c>
      <c r="E31" s="2" t="n">
        <v>6.0</v>
      </c>
      <c r="F31" s="2" t="n">
        <v>87.0</v>
      </c>
      <c r="G31" s="2" t="n">
        <v>144.0</v>
      </c>
      <c r="H31" s="2" t="n">
        <v>177.0</v>
      </c>
      <c r="I31" s="2" t="n">
        <v>137.0</v>
      </c>
      <c r="J31" s="2" t="n">
        <v>92.0</v>
      </c>
      <c r="K31" s="2" t="n">
        <f si="0" t="shared"/>
        <v>673.0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4.0</v>
      </c>
      <c r="E32" s="2" t="n">
        <v>2.0</v>
      </c>
      <c r="F32" s="2" t="n">
        <v>134.0</v>
      </c>
      <c r="G32" s="2" t="n">
        <v>213.0</v>
      </c>
      <c r="H32" s="2" t="n">
        <v>147.0</v>
      </c>
      <c r="I32" s="2" t="n">
        <v>70.0</v>
      </c>
      <c r="J32" s="2" t="n">
        <v>44.0</v>
      </c>
      <c r="K32" s="2" t="n">
        <f si="0" t="shared"/>
        <v>614.0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69.0</v>
      </c>
      <c r="E33" s="2" t="n">
        <v>111.0</v>
      </c>
      <c r="F33" s="2" t="n">
        <v>692.0</v>
      </c>
      <c r="G33" s="2" t="n">
        <v>984.0</v>
      </c>
      <c r="H33" s="2" t="n">
        <v>811.0</v>
      </c>
      <c r="I33" s="2" t="n">
        <v>890.0</v>
      </c>
      <c r="J33" s="2" t="n">
        <v>659.0</v>
      </c>
      <c r="K33" s="2" t="n">
        <f si="0" t="shared"/>
        <v>4216.0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6.0</v>
      </c>
      <c r="E34" s="2" t="n">
        <v>5.0</v>
      </c>
      <c r="F34" s="2" t="n">
        <v>92.0</v>
      </c>
      <c r="G34" s="2" t="n">
        <v>118.0</v>
      </c>
      <c r="H34" s="2" t="n">
        <v>98.0</v>
      </c>
      <c r="I34" s="2" t="n">
        <v>87.0</v>
      </c>
      <c r="J34" s="2" t="n">
        <v>53.0</v>
      </c>
      <c r="K34" s="2" t="n">
        <f si="0" t="shared"/>
        <v>459.0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2.0</v>
      </c>
      <c r="F35" s="2" t="n">
        <v>12.0</v>
      </c>
      <c r="G35" s="2" t="n">
        <v>33.0</v>
      </c>
      <c r="H35" s="2" t="n">
        <v>28.0</v>
      </c>
      <c r="I35" s="2" t="n">
        <v>12.0</v>
      </c>
      <c r="J35" s="2" t="n">
        <v>6.0</v>
      </c>
      <c r="K35" s="2" t="n">
        <f si="0" t="shared"/>
        <v>94.0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12.0</v>
      </c>
      <c r="E36" s="2" t="n">
        <v>9.0</v>
      </c>
      <c r="F36" s="2" t="n">
        <v>107.0</v>
      </c>
      <c r="G36" s="2" t="n">
        <v>110.0</v>
      </c>
      <c r="H36" s="2" t="n">
        <v>164.0</v>
      </c>
      <c r="I36" s="2" t="n">
        <v>114.0</v>
      </c>
      <c r="J36" s="2" t="n">
        <v>61.0</v>
      </c>
      <c r="K36" s="2" t="n">
        <f si="0" t="shared"/>
        <v>577.0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8.0</v>
      </c>
      <c r="E37" s="2" t="n">
        <v>39.0</v>
      </c>
      <c r="F37" s="2" t="n">
        <v>158.0</v>
      </c>
      <c r="G37" s="2" t="n">
        <v>217.0</v>
      </c>
      <c r="H37" s="2" t="n">
        <v>138.0</v>
      </c>
      <c r="I37" s="2" t="n">
        <v>98.0</v>
      </c>
      <c r="J37" s="2" t="n">
        <v>66.0</v>
      </c>
      <c r="K37" s="2" t="n">
        <f si="0" t="shared"/>
        <v>724.0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34.0</v>
      </c>
      <c r="E38" s="2" t="n">
        <f ref="E38:J38" si="4" t="shared">E39-E26-E27-E28-E29-E30-E31-E32-E33-E34-E35-E36-E37</f>
        <v>139.0</v>
      </c>
      <c r="F38" s="2" t="n">
        <f si="4" t="shared"/>
        <v>642.0</v>
      </c>
      <c r="G38" s="2" t="n">
        <f si="4" t="shared"/>
        <v>826.0</v>
      </c>
      <c r="H38" s="2" t="n">
        <f si="4" t="shared"/>
        <v>665.0</v>
      </c>
      <c r="I38" s="2" t="n">
        <f si="4" t="shared"/>
        <v>412.0</v>
      </c>
      <c r="J38" s="2" t="n">
        <f si="4" t="shared"/>
        <v>253.0</v>
      </c>
      <c r="K38" s="2" t="n">
        <f si="0" t="shared"/>
        <v>2971.0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292.0</v>
      </c>
      <c r="E39" s="2" t="n">
        <v>529.0</v>
      </c>
      <c r="F39" s="2" t="n">
        <v>3770.0</v>
      </c>
      <c r="G39" s="2" t="n">
        <v>4925.0</v>
      </c>
      <c r="H39" s="2" t="n">
        <v>4564.0</v>
      </c>
      <c r="I39" s="2" t="n">
        <v>3681.0</v>
      </c>
      <c r="J39" s="2" t="n">
        <v>2124.0</v>
      </c>
      <c r="K39" s="2" t="n">
        <f si="0" t="shared"/>
        <v>19885.0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217.0</v>
      </c>
      <c r="E40" s="2" t="n">
        <v>80.0</v>
      </c>
      <c r="F40" s="2" t="n">
        <v>570.0</v>
      </c>
      <c r="G40" s="2" t="n">
        <v>1249.0</v>
      </c>
      <c r="H40" s="2" t="n">
        <v>867.0</v>
      </c>
      <c r="I40" s="2" t="n">
        <v>946.0</v>
      </c>
      <c r="J40" s="2" t="n">
        <v>880.0</v>
      </c>
      <c r="K40" s="2" t="n">
        <f si="0" t="shared"/>
        <v>4809.0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51.0</v>
      </c>
      <c r="E41" s="2" t="n">
        <v>17.0</v>
      </c>
      <c r="F41" s="2" t="n">
        <v>116.0</v>
      </c>
      <c r="G41" s="2" t="n">
        <v>252.0</v>
      </c>
      <c r="H41" s="2" t="n">
        <v>149.0</v>
      </c>
      <c r="I41" s="2" t="n">
        <v>165.0</v>
      </c>
      <c r="J41" s="2" t="n">
        <v>137.0</v>
      </c>
      <c r="K41" s="2" t="n">
        <f si="0" t="shared"/>
        <v>887.0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3.0</v>
      </c>
      <c r="E42" s="2" t="n">
        <f ref="E42:J42" si="5" t="shared">E43-E40-E41</f>
        <v>3.0</v>
      </c>
      <c r="F42" s="2" t="n">
        <f si="5" t="shared"/>
        <v>25.0</v>
      </c>
      <c r="G42" s="2" t="n">
        <f si="5" t="shared"/>
        <v>23.0</v>
      </c>
      <c r="H42" s="2" t="n">
        <f si="5" t="shared"/>
        <v>18.0</v>
      </c>
      <c r="I42" s="2" t="n">
        <f si="5" t="shared"/>
        <v>21.0</v>
      </c>
      <c r="J42" s="2" t="n">
        <f si="5" t="shared"/>
        <v>23.0</v>
      </c>
      <c r="K42" s="2" t="n">
        <f si="0" t="shared"/>
        <v>116.0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271.0</v>
      </c>
      <c r="E43" s="2" t="n">
        <v>100.0</v>
      </c>
      <c r="F43" s="2" t="n">
        <v>711.0</v>
      </c>
      <c r="G43" s="2" t="n">
        <v>1524.0</v>
      </c>
      <c r="H43" s="2" t="n">
        <v>1034.0</v>
      </c>
      <c r="I43" s="2" t="n">
        <v>1132.0</v>
      </c>
      <c r="J43" s="2" t="n">
        <v>1040.0</v>
      </c>
      <c r="K43" s="2" t="n">
        <f si="0" t="shared"/>
        <v>5812.0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7.0</v>
      </c>
      <c r="E44" s="2" t="n">
        <v>2.0</v>
      </c>
      <c r="F44" s="2" t="n">
        <v>52.0</v>
      </c>
      <c r="G44" s="2" t="n">
        <v>86.0</v>
      </c>
      <c r="H44" s="2" t="n">
        <v>76.0</v>
      </c>
      <c r="I44" s="2" t="n">
        <v>48.0</v>
      </c>
      <c r="J44" s="2" t="n">
        <v>26.0</v>
      </c>
      <c r="K44" s="2" t="n">
        <f si="0" t="shared"/>
        <v>297.0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6.0</v>
      </c>
      <c r="E45" s="2" t="n">
        <f ref="E45:J45" si="6" t="shared">E46-E44</f>
        <v>13.0</v>
      </c>
      <c r="F45" s="2" t="n">
        <f si="6" t="shared"/>
        <v>74.0</v>
      </c>
      <c r="G45" s="2" t="n">
        <f si="6" t="shared"/>
        <v>126.0</v>
      </c>
      <c r="H45" s="2" t="n">
        <f si="6" t="shared"/>
        <v>141.0</v>
      </c>
      <c r="I45" s="2" t="n">
        <f si="6" t="shared"/>
        <v>97.0</v>
      </c>
      <c r="J45" s="2" t="n">
        <f si="6" t="shared"/>
        <v>35.0</v>
      </c>
      <c r="K45" s="2" t="n">
        <f si="0" t="shared"/>
        <v>492.0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13.0</v>
      </c>
      <c r="E46" s="2" t="n">
        <v>15.0</v>
      </c>
      <c r="F46" s="2" t="n">
        <v>126.0</v>
      </c>
      <c r="G46" s="2" t="n">
        <v>212.0</v>
      </c>
      <c r="H46" s="2" t="n">
        <v>217.0</v>
      </c>
      <c r="I46" s="2" t="n">
        <v>145.0</v>
      </c>
      <c r="J46" s="2" t="n">
        <v>61.0</v>
      </c>
      <c r="K46" s="2" t="n">
        <f si="0" t="shared"/>
        <v>789.0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13.0</v>
      </c>
      <c r="E47" s="2" t="n">
        <v>6.0</v>
      </c>
      <c r="F47" s="2" t="n">
        <v>22.0</v>
      </c>
      <c r="G47" s="2" t="n">
        <v>38.0</v>
      </c>
      <c r="H47" s="2" t="n">
        <v>21.0</v>
      </c>
      <c r="I47" s="2" t="n">
        <v>12.0</v>
      </c>
      <c r="J47" s="2" t="n">
        <v>7.0</v>
      </c>
      <c r="K47" s="2" t="n">
        <f si="0" t="shared"/>
        <v>119.0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20309.0</v>
      </c>
      <c r="E48" s="2" t="n">
        <f ref="E48:J48" si="7" t="shared">E47+E46+E43+E39+E25+E18</f>
        <v>24723.0</v>
      </c>
      <c r="F48" s="2" t="n">
        <f si="7" t="shared"/>
        <v>159796.0</v>
      </c>
      <c r="G48" s="2" t="n">
        <f si="7" t="shared"/>
        <v>170294.0</v>
      </c>
      <c r="H48" s="2" t="n">
        <f si="7" t="shared"/>
        <v>146657.0</v>
      </c>
      <c r="I48" s="2" t="n">
        <f si="7" t="shared"/>
        <v>163909.0</v>
      </c>
      <c r="J48" s="2" t="n">
        <f si="7" t="shared"/>
        <v>180692.0</v>
      </c>
      <c r="K48" s="2" t="n">
        <f si="0" t="shared"/>
        <v>866380.0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