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<sst xmlns="http://schemas.openxmlformats.org/spreadsheetml/2006/main" count="109" uniqueCount="64">
  <si>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</si>
  <si>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</si>
  <si>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</si>
  <si>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</si>
  <si>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</si>
  <si>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</si>
  <si>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</si>
  <si>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</si>
  <si>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</si>
  <si>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</si>
  <si>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</si>
  <si>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</si>
  <si>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</si>
  <si>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</si>
  <si>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</si>
  <si>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</si>
  <si>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</si>
  <si>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</si>
  <si>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</si>
  <si>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</si>
  <si>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</si>
  <si>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</si>
  <si>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</si>
  <si>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</si>
  <si>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</si>
  <si>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</si>
  <si>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</si>
  <si>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</si>
  <si>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</si>
  <si>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</si>
  <si>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</si>
  <si>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</si>
  <si>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</si>
  <si>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</si>
  <si>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</si>
  <si>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</si>
  <si>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</si>
  <si>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</si>
  <si>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</si>
  <si>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</si>
  <si>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</si>
  <si>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</si>
  <si>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</si>
  <si>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</si>
  <si>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</si>
  <si>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</si>
  <si>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</si>
  <si>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</si>
  <si>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</si>
  <si>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</si>
  <si>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</si>
  <si>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</si>
  <si>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</si>
  <si>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</si>
  <si>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</si>
  <si>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</si>
  <si>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</si>
  <si>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</si>
  <si>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</si>
  <si>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</si>
  <si>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</si>
  <si>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</si>
  <si>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104年7月來臺旅客人次－按年齡分
Table 1-5   Visitor Arrivals by Age,
July,2015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</si>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</sst>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12733.0</v>
      </c>
      <c r="E3" s="2" t="n">
        <v>19843.0</v>
      </c>
      <c r="F3" s="2" t="n">
        <v>27920.0</v>
      </c>
      <c r="G3" s="2" t="n">
        <v>26088.0</v>
      </c>
      <c r="H3" s="2" t="n">
        <v>26779.0</v>
      </c>
      <c r="I3" s="2" t="n">
        <v>18311.0</v>
      </c>
      <c r="J3" s="2" t="n">
        <v>10841.0</v>
      </c>
      <c r="K3" s="2" t="n">
        <f>SUM(D3:J3)</f>
        <v>142515.0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23079.0</v>
      </c>
      <c r="E4" s="2" t="n">
        <v>44495.0</v>
      </c>
      <c r="F4" s="2" t="n">
        <v>56924.0</v>
      </c>
      <c r="G4" s="2" t="n">
        <v>80393.0</v>
      </c>
      <c r="H4" s="2" t="n">
        <v>70920.0</v>
      </c>
      <c r="I4" s="2" t="n">
        <v>36404.0</v>
      </c>
      <c r="J4" s="2" t="n">
        <v>40410.0</v>
      </c>
      <c r="K4" s="2" t="n">
        <f ref="K4:K48" si="0" t="shared">SUM(D4:J4)</f>
        <v>352625.0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2922.0</v>
      </c>
      <c r="E5" s="2" t="n">
        <v>4281.0</v>
      </c>
      <c r="F5" s="2" t="n">
        <v>15356.0</v>
      </c>
      <c r="G5" s="2" t="n">
        <v>22673.0</v>
      </c>
      <c r="H5" s="2" t="n">
        <v>26808.0</v>
      </c>
      <c r="I5" s="2" t="n">
        <v>22098.0</v>
      </c>
      <c r="J5" s="2" t="n">
        <v>18995.0</v>
      </c>
      <c r="K5" s="2" t="n">
        <f si="0" t="shared"/>
        <v>113133.0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1125.0</v>
      </c>
      <c r="E6" s="2" t="n">
        <v>3823.0</v>
      </c>
      <c r="F6" s="2" t="n">
        <v>15838.0</v>
      </c>
      <c r="G6" s="2" t="n">
        <v>9791.0</v>
      </c>
      <c r="H6" s="2" t="n">
        <v>7441.0</v>
      </c>
      <c r="I6" s="2" t="n">
        <v>5165.0</v>
      </c>
      <c r="J6" s="2" t="n">
        <v>2166.0</v>
      </c>
      <c r="K6" s="2" t="n">
        <f si="0" t="shared"/>
        <v>45349.0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56.0</v>
      </c>
      <c r="E7" s="2" t="n">
        <v>64.0</v>
      </c>
      <c r="F7" s="2" t="n">
        <v>409.0</v>
      </c>
      <c r="G7" s="2" t="n">
        <v>766.0</v>
      </c>
      <c r="H7" s="2" t="n">
        <v>580.0</v>
      </c>
      <c r="I7" s="2" t="n">
        <v>251.0</v>
      </c>
      <c r="J7" s="2" t="n">
        <v>121.0</v>
      </c>
      <c r="K7" s="2" t="n">
        <f si="0" t="shared"/>
        <v>2247.0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34.0</v>
      </c>
      <c r="E8" s="2" t="n">
        <v>105.0</v>
      </c>
      <c r="F8" s="2" t="n">
        <v>207.0</v>
      </c>
      <c r="G8" s="2" t="n">
        <v>335.0</v>
      </c>
      <c r="H8" s="2" t="n">
        <v>294.0</v>
      </c>
      <c r="I8" s="2" t="n">
        <v>174.0</v>
      </c>
      <c r="J8" s="2" t="n">
        <v>82.0</v>
      </c>
      <c r="K8" s="2" t="n">
        <f si="0" t="shared"/>
        <v>1231.0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764.0</v>
      </c>
      <c r="E9" s="2" t="n">
        <v>1945.0</v>
      </c>
      <c r="F9" s="2" t="n">
        <v>6702.0</v>
      </c>
      <c r="G9" s="2" t="n">
        <v>4793.0</v>
      </c>
      <c r="H9" s="2" t="n">
        <v>4236.0</v>
      </c>
      <c r="I9" s="2" t="n">
        <v>3237.0</v>
      </c>
      <c r="J9" s="2" t="n">
        <v>2136.0</v>
      </c>
      <c r="K9" s="2" t="n">
        <f si="0" t="shared"/>
        <v>23813.0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535.0</v>
      </c>
      <c r="E10" s="2" t="n">
        <v>487.0</v>
      </c>
      <c r="F10" s="2" t="n">
        <v>5880.0</v>
      </c>
      <c r="G10" s="2" t="n">
        <v>5012.0</v>
      </c>
      <c r="H10" s="2" t="n">
        <v>4521.0</v>
      </c>
      <c r="I10" s="2" t="n">
        <v>3407.0</v>
      </c>
      <c r="J10" s="2" t="n">
        <v>1837.0</v>
      </c>
      <c r="K10" s="2" t="n">
        <f si="0" t="shared"/>
        <v>21679.0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617.0</v>
      </c>
      <c r="E11" s="2" t="n">
        <v>1814.0</v>
      </c>
      <c r="F11" s="2" t="n">
        <v>5990.0</v>
      </c>
      <c r="G11" s="2" t="n">
        <v>5752.0</v>
      </c>
      <c r="H11" s="2" t="n">
        <v>3064.0</v>
      </c>
      <c r="I11" s="2" t="n">
        <v>1872.0</v>
      </c>
      <c r="J11" s="2" t="n">
        <v>1813.0</v>
      </c>
      <c r="K11" s="2" t="n">
        <f si="0" t="shared"/>
        <v>20922.0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96.0</v>
      </c>
      <c r="E12" s="2" t="n">
        <v>206.0</v>
      </c>
      <c r="F12" s="2" t="n">
        <v>3995.0</v>
      </c>
      <c r="G12" s="2" t="n">
        <v>3821.0</v>
      </c>
      <c r="H12" s="2" t="n">
        <v>1473.0</v>
      </c>
      <c r="I12" s="2" t="n">
        <v>691.0</v>
      </c>
      <c r="J12" s="2" t="n">
        <v>525.0</v>
      </c>
      <c r="K12" s="2" t="n">
        <f si="0" t="shared"/>
        <v>10807.0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124.0</v>
      </c>
      <c r="E13" s="2" t="n">
        <v>279.0</v>
      </c>
      <c r="F13" s="2" t="n">
        <v>2094.0</v>
      </c>
      <c r="G13" s="2" t="n">
        <v>2824.0</v>
      </c>
      <c r="H13" s="2" t="n">
        <v>2033.0</v>
      </c>
      <c r="I13" s="2" t="n">
        <v>796.0</v>
      </c>
      <c r="J13" s="2" t="n">
        <v>495.0</v>
      </c>
      <c r="K13" s="2" t="n">
        <f si="0" t="shared"/>
        <v>8645.0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209.0</v>
      </c>
      <c r="E14" s="2" t="n">
        <v>1010.0</v>
      </c>
      <c r="F14" s="2" t="n">
        <v>5438.0</v>
      </c>
      <c r="G14" s="2" t="n">
        <v>3008.0</v>
      </c>
      <c r="H14" s="2" t="n">
        <v>1136.0</v>
      </c>
      <c r="I14" s="2" t="n">
        <v>1233.0</v>
      </c>
      <c r="J14" s="2" t="n">
        <v>902.0</v>
      </c>
      <c r="K14" s="2" t="n">
        <f si="0" t="shared"/>
        <v>12936.0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29.0</v>
      </c>
      <c r="E15" s="2" t="n">
        <f ref="E15:J15" si="1" t="shared">E16-E9-E10-E11-E12-E13-E14</f>
        <v>53.0</v>
      </c>
      <c r="F15" s="2" t="n">
        <f si="1" t="shared"/>
        <v>213.0</v>
      </c>
      <c r="G15" s="2" t="n">
        <f si="1" t="shared"/>
        <v>211.0</v>
      </c>
      <c r="H15" s="2" t="n">
        <f si="1" t="shared"/>
        <v>170.0</v>
      </c>
      <c r="I15" s="2" t="n">
        <f si="1" t="shared"/>
        <v>150.0</v>
      </c>
      <c r="J15" s="2" t="n">
        <f si="1" t="shared"/>
        <v>125.0</v>
      </c>
      <c r="K15" s="2" t="n">
        <f si="0" t="shared"/>
        <v>951.0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2374.0</v>
      </c>
      <c r="E16" s="2" t="n">
        <v>5794.0</v>
      </c>
      <c r="F16" s="2" t="n">
        <v>30312.0</v>
      </c>
      <c r="G16" s="2" t="n">
        <v>25421.0</v>
      </c>
      <c r="H16" s="2" t="n">
        <v>16633.0</v>
      </c>
      <c r="I16" s="2" t="n">
        <v>11386.0</v>
      </c>
      <c r="J16" s="2" t="n">
        <v>7833.0</v>
      </c>
      <c r="K16" s="2" t="n">
        <f si="0" t="shared"/>
        <v>99753.0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8.0</v>
      </c>
      <c r="E17" s="2" t="n">
        <f ref="E17:J17" si="2" t="shared">E18-E16-E3-E4-E5-E6-E7-E8</f>
        <v>50.0</v>
      </c>
      <c r="F17" s="2" t="n">
        <f si="2" t="shared"/>
        <v>98.0</v>
      </c>
      <c r="G17" s="2" t="n">
        <f si="2" t="shared"/>
        <v>168.0</v>
      </c>
      <c r="H17" s="2" t="n">
        <f si="2" t="shared"/>
        <v>154.0</v>
      </c>
      <c r="I17" s="2" t="n">
        <f si="2" t="shared"/>
        <v>82.0</v>
      </c>
      <c r="J17" s="2" t="n">
        <f si="2" t="shared"/>
        <v>21.0</v>
      </c>
      <c r="K17" s="2" t="n">
        <f si="0" t="shared"/>
        <v>581.0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42331.0</v>
      </c>
      <c r="E18" s="2" t="n">
        <v>78455.0</v>
      </c>
      <c r="F18" s="2" t="n">
        <v>147064.0</v>
      </c>
      <c r="G18" s="2" t="n">
        <v>165635.0</v>
      </c>
      <c r="H18" s="2" t="n">
        <v>149609.0</v>
      </c>
      <c r="I18" s="2" t="n">
        <v>93871.0</v>
      </c>
      <c r="J18" s="2" t="n">
        <v>80469.0</v>
      </c>
      <c r="K18" s="2" t="n">
        <f si="0" t="shared"/>
        <v>757434.0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482.0</v>
      </c>
      <c r="E19" s="2" t="n">
        <v>1108.0</v>
      </c>
      <c r="F19" s="2" t="n">
        <v>1211.0</v>
      </c>
      <c r="G19" s="2" t="n">
        <v>1221.0</v>
      </c>
      <c r="H19" s="2" t="n">
        <v>1237.0</v>
      </c>
      <c r="I19" s="2" t="n">
        <v>1012.0</v>
      </c>
      <c r="J19" s="2" t="n">
        <v>642.0</v>
      </c>
      <c r="K19" s="2" t="n">
        <f si="0" t="shared"/>
        <v>6913.0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3073.0</v>
      </c>
      <c r="E20" s="2" t="n">
        <v>6573.0</v>
      </c>
      <c r="F20" s="2" t="n">
        <v>5741.0</v>
      </c>
      <c r="G20" s="2" t="n">
        <v>5675.0</v>
      </c>
      <c r="H20" s="2" t="n">
        <v>7497.0</v>
      </c>
      <c r="I20" s="2" t="n">
        <v>6846.0</v>
      </c>
      <c r="J20" s="2" t="n">
        <v>3910.0</v>
      </c>
      <c r="K20" s="2" t="n">
        <f si="0" t="shared"/>
        <v>39315.0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66.0</v>
      </c>
      <c r="F21" s="2" t="n">
        <v>67.0</v>
      </c>
      <c r="G21" s="2" t="n">
        <v>70.0</v>
      </c>
      <c r="H21" s="2" t="n">
        <v>48.0</v>
      </c>
      <c r="I21" s="2" t="n">
        <v>34.0</v>
      </c>
      <c r="J21" s="2" t="n">
        <v>9.0</v>
      </c>
      <c r="K21" s="2" t="n">
        <f si="0" t="shared"/>
        <v>299.0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26.0</v>
      </c>
      <c r="F22" s="2" t="n">
        <v>58.0</v>
      </c>
      <c r="G22" s="2" t="n">
        <v>60.0</v>
      </c>
      <c r="H22" s="2" t="n">
        <v>52.0</v>
      </c>
      <c r="I22" s="2" t="n">
        <v>30.0</v>
      </c>
      <c r="J22" s="2" t="n">
        <v>21.0</v>
      </c>
      <c r="K22" s="2" t="n">
        <f si="0" t="shared"/>
        <v>251.0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6.0</v>
      </c>
      <c r="F23" s="2" t="n">
        <v>17.0</v>
      </c>
      <c r="G23" s="2" t="n">
        <v>25.0</v>
      </c>
      <c r="H23" s="2" t="n">
        <v>10.0</v>
      </c>
      <c r="I23" s="2" t="n">
        <v>12.0</v>
      </c>
      <c r="J23" s="2" t="n">
        <v>2.0</v>
      </c>
      <c r="K23" s="2" t="n">
        <f si="0" t="shared"/>
        <v>76.0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84.0</v>
      </c>
      <c r="F24" s="2" t="n">
        <f si="3" t="shared"/>
        <v>193.0</v>
      </c>
      <c r="G24" s="2" t="n">
        <f si="3" t="shared"/>
        <v>181.0</v>
      </c>
      <c r="H24" s="2" t="n">
        <f si="3" t="shared"/>
        <v>115.0</v>
      </c>
      <c r="I24" s="2" t="n">
        <f si="3" t="shared"/>
        <v>99.0</v>
      </c>
      <c r="J24" s="2" t="n">
        <f si="3" t="shared"/>
        <v>41.0</v>
      </c>
      <c r="K24" s="2" t="n">
        <f si="0" t="shared"/>
        <v>727.0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3582.0</v>
      </c>
      <c r="E25" s="2" t="n">
        <v>7863.0</v>
      </c>
      <c r="F25" s="2" t="n">
        <v>7287.0</v>
      </c>
      <c r="G25" s="2" t="n">
        <v>7232.0</v>
      </c>
      <c r="H25" s="2" t="n">
        <v>8959.0</v>
      </c>
      <c r="I25" s="2" t="n">
        <v>8033.0</v>
      </c>
      <c r="J25" s="2" t="n">
        <v>4625.0</v>
      </c>
      <c r="K25" s="2" t="n">
        <f si="0" t="shared"/>
        <v>47581.0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31.0</v>
      </c>
      <c r="E26" s="2" t="n">
        <v>68.0</v>
      </c>
      <c r="F26" s="2" t="n">
        <v>116.0</v>
      </c>
      <c r="G26" s="2" t="n">
        <v>104.0</v>
      </c>
      <c r="H26" s="2" t="n">
        <v>116.0</v>
      </c>
      <c r="I26" s="2" t="n">
        <v>113.0</v>
      </c>
      <c r="J26" s="2" t="n">
        <v>37.0</v>
      </c>
      <c r="K26" s="2" t="n">
        <f si="0" t="shared"/>
        <v>585.0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201.0</v>
      </c>
      <c r="E27" s="2" t="n">
        <v>425.0</v>
      </c>
      <c r="F27" s="2" t="n">
        <v>743.0</v>
      </c>
      <c r="G27" s="2" t="n">
        <v>682.0</v>
      </c>
      <c r="H27" s="2" t="n">
        <v>655.0</v>
      </c>
      <c r="I27" s="2" t="n">
        <v>523.0</v>
      </c>
      <c r="J27" s="2" t="n">
        <v>260.0</v>
      </c>
      <c r="K27" s="2" t="n">
        <f si="0" t="shared"/>
        <v>3489.0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128.0</v>
      </c>
      <c r="E28" s="2" t="n">
        <v>310.0</v>
      </c>
      <c r="F28" s="2" t="n">
        <v>652.0</v>
      </c>
      <c r="G28" s="2" t="n">
        <v>708.0</v>
      </c>
      <c r="H28" s="2" t="n">
        <v>857.0</v>
      </c>
      <c r="I28" s="2" t="n">
        <v>736.0</v>
      </c>
      <c r="J28" s="2" t="n">
        <v>269.0</v>
      </c>
      <c r="K28" s="2" t="n">
        <f si="0" t="shared"/>
        <v>3660.0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34.0</v>
      </c>
      <c r="E29" s="2" t="n">
        <v>62.0</v>
      </c>
      <c r="F29" s="2" t="n">
        <v>176.0</v>
      </c>
      <c r="G29" s="2" t="n">
        <v>263.0</v>
      </c>
      <c r="H29" s="2" t="n">
        <v>348.0</v>
      </c>
      <c r="I29" s="2" t="n">
        <v>211.0</v>
      </c>
      <c r="J29" s="2" t="n">
        <v>101.0</v>
      </c>
      <c r="K29" s="2" t="n">
        <f si="0" t="shared"/>
        <v>1195.0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78.0</v>
      </c>
      <c r="E30" s="2" t="n">
        <v>194.0</v>
      </c>
      <c r="F30" s="2" t="n">
        <v>394.0</v>
      </c>
      <c r="G30" s="2" t="n">
        <v>242.0</v>
      </c>
      <c r="H30" s="2" t="n">
        <v>311.0</v>
      </c>
      <c r="I30" s="2" t="n">
        <v>277.0</v>
      </c>
      <c r="J30" s="2" t="n">
        <v>98.0</v>
      </c>
      <c r="K30" s="2" t="n">
        <f si="0" t="shared"/>
        <v>1594.0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57.0</v>
      </c>
      <c r="E31" s="2" t="n">
        <v>102.0</v>
      </c>
      <c r="F31" s="2" t="n">
        <v>150.0</v>
      </c>
      <c r="G31" s="2" t="n">
        <v>126.0</v>
      </c>
      <c r="H31" s="2" t="n">
        <v>184.0</v>
      </c>
      <c r="I31" s="2" t="n">
        <v>127.0</v>
      </c>
      <c r="J31" s="2" t="n">
        <v>55.0</v>
      </c>
      <c r="K31" s="2" t="n">
        <f si="0" t="shared"/>
        <v>801.0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21.0</v>
      </c>
      <c r="E32" s="2" t="n">
        <v>46.0</v>
      </c>
      <c r="F32" s="2" t="n">
        <v>169.0</v>
      </c>
      <c r="G32" s="2" t="n">
        <v>226.0</v>
      </c>
      <c r="H32" s="2" t="n">
        <v>169.0</v>
      </c>
      <c r="I32" s="2" t="n">
        <v>100.0</v>
      </c>
      <c r="J32" s="2" t="n">
        <v>47.0</v>
      </c>
      <c r="K32" s="2" t="n">
        <f si="0" t="shared"/>
        <v>778.0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274.0</v>
      </c>
      <c r="E33" s="2" t="n">
        <v>479.0</v>
      </c>
      <c r="F33" s="2" t="n">
        <v>770.0</v>
      </c>
      <c r="G33" s="2" t="n">
        <v>885.0</v>
      </c>
      <c r="H33" s="2" t="n">
        <v>832.0</v>
      </c>
      <c r="I33" s="2" t="n">
        <v>920.0</v>
      </c>
      <c r="J33" s="2" t="n">
        <v>469.0</v>
      </c>
      <c r="K33" s="2" t="n">
        <f si="0" t="shared"/>
        <v>4629.0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19.0</v>
      </c>
      <c r="E34" s="2" t="n">
        <v>53.0</v>
      </c>
      <c r="F34" s="2" t="n">
        <v>170.0</v>
      </c>
      <c r="G34" s="2" t="n">
        <v>99.0</v>
      </c>
      <c r="H34" s="2" t="n">
        <v>103.0</v>
      </c>
      <c r="I34" s="2" t="n">
        <v>102.0</v>
      </c>
      <c r="J34" s="2" t="n">
        <v>44.0</v>
      </c>
      <c r="K34" s="2" t="n">
        <f si="0" t="shared"/>
        <v>590.0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5.0</v>
      </c>
      <c r="F35" s="2" t="n">
        <v>31.0</v>
      </c>
      <c r="G35" s="2" t="n">
        <v>52.0</v>
      </c>
      <c r="H35" s="2" t="n">
        <v>28.0</v>
      </c>
      <c r="I35" s="2" t="n">
        <v>23.0</v>
      </c>
      <c r="J35" s="2" t="n">
        <v>5.0</v>
      </c>
      <c r="K35" s="2" t="n">
        <f si="0" t="shared"/>
        <v>146.0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34.0</v>
      </c>
      <c r="E36" s="2" t="n">
        <v>44.0</v>
      </c>
      <c r="F36" s="2" t="n">
        <v>124.0</v>
      </c>
      <c r="G36" s="2" t="n">
        <v>106.0</v>
      </c>
      <c r="H36" s="2" t="n">
        <v>117.0</v>
      </c>
      <c r="I36" s="2" t="n">
        <v>88.0</v>
      </c>
      <c r="J36" s="2" t="n">
        <v>49.0</v>
      </c>
      <c r="K36" s="2" t="n">
        <f si="0" t="shared"/>
        <v>562.0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15.0</v>
      </c>
      <c r="E37" s="2" t="n">
        <v>109.0</v>
      </c>
      <c r="F37" s="2" t="n">
        <v>134.0</v>
      </c>
      <c r="G37" s="2" t="n">
        <v>145.0</v>
      </c>
      <c r="H37" s="2" t="n">
        <v>94.0</v>
      </c>
      <c r="I37" s="2" t="n">
        <v>78.0</v>
      </c>
      <c r="J37" s="2" t="n">
        <v>21.0</v>
      </c>
      <c r="K37" s="2" t="n">
        <f si="0" t="shared"/>
        <v>596.0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79.0</v>
      </c>
      <c r="E38" s="2" t="n">
        <f ref="E38:J38" si="4" t="shared">E39-E26-E27-E28-E29-E30-E31-E32-E33-E34-E35-E36-E37</f>
        <v>331.0</v>
      </c>
      <c r="F38" s="2" t="n">
        <f si="4" t="shared"/>
        <v>872.0</v>
      </c>
      <c r="G38" s="2" t="n">
        <f si="4" t="shared"/>
        <v>661.0</v>
      </c>
      <c r="H38" s="2" t="n">
        <f si="4" t="shared"/>
        <v>543.0</v>
      </c>
      <c r="I38" s="2" t="n">
        <f si="4" t="shared"/>
        <v>384.0</v>
      </c>
      <c r="J38" s="2" t="n">
        <f si="4" t="shared"/>
        <v>164.0</v>
      </c>
      <c r="K38" s="2" t="n">
        <f si="0" t="shared"/>
        <v>3034.0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973.0</v>
      </c>
      <c r="E39" s="2" t="n">
        <v>2228.0</v>
      </c>
      <c r="F39" s="2" t="n">
        <v>4501.0</v>
      </c>
      <c r="G39" s="2" t="n">
        <v>4299.0</v>
      </c>
      <c r="H39" s="2" t="n">
        <v>4357.0</v>
      </c>
      <c r="I39" s="2" t="n">
        <v>3682.0</v>
      </c>
      <c r="J39" s="2" t="n">
        <v>1619.0</v>
      </c>
      <c r="K39" s="2" t="n">
        <f si="0" t="shared"/>
        <v>21659.0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295.0</v>
      </c>
      <c r="E40" s="2" t="n">
        <v>258.0</v>
      </c>
      <c r="F40" s="2" t="n">
        <v>850.0</v>
      </c>
      <c r="G40" s="2" t="n">
        <v>1028.0</v>
      </c>
      <c r="H40" s="2" t="n">
        <v>816.0</v>
      </c>
      <c r="I40" s="2" t="n">
        <v>783.0</v>
      </c>
      <c r="J40" s="2" t="n">
        <v>570.0</v>
      </c>
      <c r="K40" s="2" t="n">
        <f si="0" t="shared"/>
        <v>4600.0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70.0</v>
      </c>
      <c r="E41" s="2" t="n">
        <v>65.0</v>
      </c>
      <c r="F41" s="2" t="n">
        <v>133.0</v>
      </c>
      <c r="G41" s="2" t="n">
        <v>231.0</v>
      </c>
      <c r="H41" s="2" t="n">
        <v>131.0</v>
      </c>
      <c r="I41" s="2" t="n">
        <v>154.0</v>
      </c>
      <c r="J41" s="2" t="n">
        <v>97.0</v>
      </c>
      <c r="K41" s="2" t="n">
        <f si="0" t="shared"/>
        <v>881.0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7.0</v>
      </c>
      <c r="F42" s="2" t="n">
        <f si="5" t="shared"/>
        <v>35.0</v>
      </c>
      <c r="G42" s="2" t="n">
        <f si="5" t="shared"/>
        <v>28.0</v>
      </c>
      <c r="H42" s="2" t="n">
        <f si="5" t="shared"/>
        <v>20.0</v>
      </c>
      <c r="I42" s="2" t="n">
        <f si="5" t="shared"/>
        <v>23.0</v>
      </c>
      <c r="J42" s="2" t="n">
        <f si="5" t="shared"/>
        <v>20.0</v>
      </c>
      <c r="K42" s="2" t="n">
        <f si="0" t="shared"/>
        <v>135.0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367.0</v>
      </c>
      <c r="E43" s="2" t="n">
        <v>330.0</v>
      </c>
      <c r="F43" s="2" t="n">
        <v>1018.0</v>
      </c>
      <c r="G43" s="2" t="n">
        <v>1287.0</v>
      </c>
      <c r="H43" s="2" t="n">
        <v>967.0</v>
      </c>
      <c r="I43" s="2" t="n">
        <v>960.0</v>
      </c>
      <c r="J43" s="2" t="n">
        <v>687.0</v>
      </c>
      <c r="K43" s="2" t="n">
        <f si="0" t="shared"/>
        <v>5616.0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15.0</v>
      </c>
      <c r="F44" s="2" t="n">
        <v>51.0</v>
      </c>
      <c r="G44" s="2" t="n">
        <v>111.0</v>
      </c>
      <c r="H44" s="2" t="n">
        <v>106.0</v>
      </c>
      <c r="I44" s="2" t="n">
        <v>63.0</v>
      </c>
      <c r="J44" s="2" t="n">
        <v>35.0</v>
      </c>
      <c r="K44" s="2" t="n">
        <f si="0" t="shared"/>
        <v>395.0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9.0</v>
      </c>
      <c r="E45" s="2" t="n">
        <f ref="E45:J45" si="6" t="shared">E46-E44</f>
        <v>6.0</v>
      </c>
      <c r="F45" s="2" t="n">
        <f si="6" t="shared"/>
        <v>73.0</v>
      </c>
      <c r="G45" s="2" t="n">
        <f si="6" t="shared"/>
        <v>100.0</v>
      </c>
      <c r="H45" s="2" t="n">
        <f si="6" t="shared"/>
        <v>98.0</v>
      </c>
      <c r="I45" s="2" t="n">
        <f si="6" t="shared"/>
        <v>62.0</v>
      </c>
      <c r="J45" s="2" t="n">
        <f si="6" t="shared"/>
        <v>27.0</v>
      </c>
      <c r="K45" s="2" t="n">
        <f si="0" t="shared"/>
        <v>375.0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21.0</v>
      </c>
      <c r="F46" s="2" t="n">
        <v>124.0</v>
      </c>
      <c r="G46" s="2" t="n">
        <v>211.0</v>
      </c>
      <c r="H46" s="2" t="n">
        <v>204.0</v>
      </c>
      <c r="I46" s="2" t="n">
        <v>125.0</v>
      </c>
      <c r="J46" s="2" t="n">
        <v>62.0</v>
      </c>
      <c r="K46" s="2" t="n">
        <f si="0" t="shared"/>
        <v>770.0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43.0</v>
      </c>
      <c r="E47" s="2" t="n">
        <v>32.0</v>
      </c>
      <c r="F47" s="2" t="n">
        <v>38.0</v>
      </c>
      <c r="G47" s="2" t="n">
        <v>30.0</v>
      </c>
      <c r="H47" s="2" t="n">
        <v>17.0</v>
      </c>
      <c r="I47" s="2" t="n">
        <v>8.0</v>
      </c>
      <c r="J47" s="2" t="n">
        <v>11.0</v>
      </c>
      <c r="K47" s="2" t="n">
        <f si="0" t="shared"/>
        <v>179.0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47319.0</v>
      </c>
      <c r="E48" s="2" t="n">
        <f ref="E48:J48" si="7" t="shared">E47+E46+E43+E39+E25+E18</f>
        <v>88929.0</v>
      </c>
      <c r="F48" s="2" t="n">
        <f si="7" t="shared"/>
        <v>160032.0</v>
      </c>
      <c r="G48" s="2" t="n">
        <f si="7" t="shared"/>
        <v>178694.0</v>
      </c>
      <c r="H48" s="2" t="n">
        <f si="7" t="shared"/>
        <v>164113.0</v>
      </c>
      <c r="I48" s="2" t="n">
        <f si="7" t="shared"/>
        <v>106679.0</v>
      </c>
      <c r="J48" s="2" t="n">
        <f si="7" t="shared"/>
        <v>87473.0</v>
      </c>
      <c r="K48" s="2" t="n">
        <f si="0" t="shared"/>
        <v>833239.0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