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<sst xmlns="http://schemas.openxmlformats.org/spreadsheetml/2006/main" count="109" uniqueCount="64">
  <si>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</si>
  <si>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</si>
  <si>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</si>
  <si>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</si>
  <si>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</si>
  <si>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</si>
  <si>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</si>
  <si>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</si>
  <si>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</si>
  <si>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</si>
  <si>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</si>
  <si>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</si>
  <si>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</si>
  <si>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</si>
  <si>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</si>
  <si>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</si>
  <si>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</si>
  <si>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</si>
  <si>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</si>
  <si>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</si>
  <si>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</si>
  <si>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</si>
  <si>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</si>
  <si>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</si>
  <si>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</si>
  <si>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</si>
  <si>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</si>
  <si>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</si>
  <si>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</si>
  <si>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</si>
  <si>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</si>
  <si>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</si>
  <si>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</si>
  <si>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</si>
  <si>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</si>
  <si>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</si>
  <si>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</si>
  <si>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</si>
  <si>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</si>
  <si>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</si>
  <si>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</si>
  <si>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</si>
  <si>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</si>
  <si>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</si>
  <si>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</si>
  <si>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</si>
  <si>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</si>
  <si>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</si>
  <si>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</si>
  <si>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</si>
  <si>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</si>
  <si>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</si>
  <si>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</si>
  <si>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</si>
  <si>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</si>
  <si>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</si>
  <si>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</si>
  <si>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</si>
  <si>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</si>
  <si>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</si>
  <si>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</si>
  <si>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</si>
  <si>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104年8月來臺旅客人次－按年齡分
Table 1-5   Visitor Arrivals by Age,
August,2015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</si>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</sst>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14441.0</v>
      </c>
      <c r="E3" s="2" t="n">
        <v>24257.0</v>
      </c>
      <c r="F3" s="2" t="n">
        <v>30950.0</v>
      </c>
      <c r="G3" s="2" t="n">
        <v>27275.0</v>
      </c>
      <c r="H3" s="2" t="n">
        <v>30938.0</v>
      </c>
      <c r="I3" s="2" t="n">
        <v>21038.0</v>
      </c>
      <c r="J3" s="2" t="n">
        <v>11930.0</v>
      </c>
      <c r="K3" s="2" t="n">
        <f>SUM(D3:J3)</f>
        <v>160829.0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23792.0</v>
      </c>
      <c r="E4" s="2" t="n">
        <v>45693.0</v>
      </c>
      <c r="F4" s="2" t="n">
        <v>62387.0</v>
      </c>
      <c r="G4" s="2" t="n">
        <v>85718.0</v>
      </c>
      <c r="H4" s="2" t="n">
        <v>76816.0</v>
      </c>
      <c r="I4" s="2" t="n">
        <v>36465.0</v>
      </c>
      <c r="J4" s="2" t="n">
        <v>36865.0</v>
      </c>
      <c r="K4" s="2" t="n">
        <f ref="K4:K48" si="0" t="shared">SUM(D4:J4)</f>
        <v>367736.0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4905.0</v>
      </c>
      <c r="E5" s="2" t="n">
        <v>11881.0</v>
      </c>
      <c r="F5" s="2" t="n">
        <v>27368.0</v>
      </c>
      <c r="G5" s="2" t="n">
        <v>26038.0</v>
      </c>
      <c r="H5" s="2" t="n">
        <v>32030.0</v>
      </c>
      <c r="I5" s="2" t="n">
        <v>24750.0</v>
      </c>
      <c r="J5" s="2" t="n">
        <v>16568.0</v>
      </c>
      <c r="K5" s="2" t="n">
        <f si="0" t="shared"/>
        <v>143540.0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1245.0</v>
      </c>
      <c r="E6" s="2" t="n">
        <v>3781.0</v>
      </c>
      <c r="F6" s="2" t="n">
        <v>20596.0</v>
      </c>
      <c r="G6" s="2" t="n">
        <v>11712.0</v>
      </c>
      <c r="H6" s="2" t="n">
        <v>7933.0</v>
      </c>
      <c r="I6" s="2" t="n">
        <v>6517.0</v>
      </c>
      <c r="J6" s="2" t="n">
        <v>2536.0</v>
      </c>
      <c r="K6" s="2" t="n">
        <f si="0" t="shared"/>
        <v>54320.0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102.0</v>
      </c>
      <c r="E7" s="2" t="n">
        <v>96.0</v>
      </c>
      <c r="F7" s="2" t="n">
        <v>558.0</v>
      </c>
      <c r="G7" s="2" t="n">
        <v>953.0</v>
      </c>
      <c r="H7" s="2" t="n">
        <v>666.0</v>
      </c>
      <c r="I7" s="2" t="n">
        <v>380.0</v>
      </c>
      <c r="J7" s="2" t="n">
        <v>267.0</v>
      </c>
      <c r="K7" s="2" t="n">
        <f si="0" t="shared"/>
        <v>3022.0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54.0</v>
      </c>
      <c r="E8" s="2" t="n">
        <v>59.0</v>
      </c>
      <c r="F8" s="2" t="n">
        <v>287.0</v>
      </c>
      <c r="G8" s="2" t="n">
        <v>415.0</v>
      </c>
      <c r="H8" s="2" t="n">
        <v>309.0</v>
      </c>
      <c r="I8" s="2" t="n">
        <v>252.0</v>
      </c>
      <c r="J8" s="2" t="n">
        <v>91.0</v>
      </c>
      <c r="K8" s="2" t="n">
        <f si="0" t="shared"/>
        <v>1467.0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496.0</v>
      </c>
      <c r="E9" s="2" t="n">
        <v>1370.0</v>
      </c>
      <c r="F9" s="2" t="n">
        <v>7603.0</v>
      </c>
      <c r="G9" s="2" t="n">
        <v>4757.0</v>
      </c>
      <c r="H9" s="2" t="n">
        <v>3649.0</v>
      </c>
      <c r="I9" s="2" t="n">
        <v>2669.0</v>
      </c>
      <c r="J9" s="2" t="n">
        <v>1705.0</v>
      </c>
      <c r="K9" s="2" t="n">
        <f si="0" t="shared"/>
        <v>22249.0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598.0</v>
      </c>
      <c r="E10" s="2" t="n">
        <v>622.0</v>
      </c>
      <c r="F10" s="2" t="n">
        <v>5894.0</v>
      </c>
      <c r="G10" s="2" t="n">
        <v>5246.0</v>
      </c>
      <c r="H10" s="2" t="n">
        <v>4520.0</v>
      </c>
      <c r="I10" s="2" t="n">
        <v>3418.0</v>
      </c>
      <c r="J10" s="2" t="n">
        <v>1988.0</v>
      </c>
      <c r="K10" s="2" t="n">
        <f si="0" t="shared"/>
        <v>22286.0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107.0</v>
      </c>
      <c r="E11" s="2" t="n">
        <v>544.0</v>
      </c>
      <c r="F11" s="2" t="n">
        <v>4434.0</v>
      </c>
      <c r="G11" s="2" t="n">
        <v>5162.0</v>
      </c>
      <c r="H11" s="2" t="n">
        <v>2098.0</v>
      </c>
      <c r="I11" s="2" t="n">
        <v>712.0</v>
      </c>
      <c r="J11" s="2" t="n">
        <v>677.0</v>
      </c>
      <c r="K11" s="2" t="n">
        <f si="0" t="shared"/>
        <v>13734.0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89.0</v>
      </c>
      <c r="E12" s="2" t="n">
        <v>176.0</v>
      </c>
      <c r="F12" s="2" t="n">
        <v>3938.0</v>
      </c>
      <c r="G12" s="2" t="n">
        <v>3867.0</v>
      </c>
      <c r="H12" s="2" t="n">
        <v>1474.0</v>
      </c>
      <c r="I12" s="2" t="n">
        <v>747.0</v>
      </c>
      <c r="J12" s="2" t="n">
        <v>523.0</v>
      </c>
      <c r="K12" s="2" t="n">
        <f si="0" t="shared"/>
        <v>10814.0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71.0</v>
      </c>
      <c r="E13" s="2" t="n">
        <v>224.0</v>
      </c>
      <c r="F13" s="2" t="n">
        <v>2059.0</v>
      </c>
      <c r="G13" s="2" t="n">
        <v>2625.0</v>
      </c>
      <c r="H13" s="2" t="n">
        <v>1958.0</v>
      </c>
      <c r="I13" s="2" t="n">
        <v>725.0</v>
      </c>
      <c r="J13" s="2" t="n">
        <v>455.0</v>
      </c>
      <c r="K13" s="2" t="n">
        <f si="0" t="shared"/>
        <v>8117.0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162.0</v>
      </c>
      <c r="E14" s="2" t="n">
        <v>710.0</v>
      </c>
      <c r="F14" s="2" t="n">
        <v>5771.0</v>
      </c>
      <c r="G14" s="2" t="n">
        <v>3269.0</v>
      </c>
      <c r="H14" s="2" t="n">
        <v>1139.0</v>
      </c>
      <c r="I14" s="2" t="n">
        <v>1060.0</v>
      </c>
      <c r="J14" s="2" t="n">
        <v>775.0</v>
      </c>
      <c r="K14" s="2" t="n">
        <f si="0" t="shared"/>
        <v>12886.0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14.0</v>
      </c>
      <c r="E15" s="2" t="n">
        <f ref="E15:J15" si="1" t="shared">E16-E9-E10-E11-E12-E13-E14</f>
        <v>34.0</v>
      </c>
      <c r="F15" s="2" t="n">
        <f si="1" t="shared"/>
        <v>222.0</v>
      </c>
      <c r="G15" s="2" t="n">
        <f si="1" t="shared"/>
        <v>230.0</v>
      </c>
      <c r="H15" s="2" t="n">
        <f si="1" t="shared"/>
        <v>162.0</v>
      </c>
      <c r="I15" s="2" t="n">
        <f si="1" t="shared"/>
        <v>122.0</v>
      </c>
      <c r="J15" s="2" t="n">
        <f si="1" t="shared"/>
        <v>117.0</v>
      </c>
      <c r="K15" s="2" t="n">
        <f si="0" t="shared"/>
        <v>901.0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1537.0</v>
      </c>
      <c r="E16" s="2" t="n">
        <v>3680.0</v>
      </c>
      <c r="F16" s="2" t="n">
        <v>29921.0</v>
      </c>
      <c r="G16" s="2" t="n">
        <v>25156.0</v>
      </c>
      <c r="H16" s="2" t="n">
        <v>15000.0</v>
      </c>
      <c r="I16" s="2" t="n">
        <v>9453.0</v>
      </c>
      <c r="J16" s="2" t="n">
        <v>6240.0</v>
      </c>
      <c r="K16" s="2" t="n">
        <f si="0" t="shared"/>
        <v>90987.0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17.0</v>
      </c>
      <c r="E17" s="2" t="n">
        <f ref="E17:J17" si="2" t="shared">E18-E16-E3-E4-E5-E6-E7-E8</f>
        <v>55.0</v>
      </c>
      <c r="F17" s="2" t="n">
        <f si="2" t="shared"/>
        <v>221.0</v>
      </c>
      <c r="G17" s="2" t="n">
        <f si="2" t="shared"/>
        <v>237.0</v>
      </c>
      <c r="H17" s="2" t="n">
        <f si="2" t="shared"/>
        <v>170.0</v>
      </c>
      <c r="I17" s="2" t="n">
        <f si="2" t="shared"/>
        <v>100.0</v>
      </c>
      <c r="J17" s="2" t="n">
        <f si="2" t="shared"/>
        <v>35.0</v>
      </c>
      <c r="K17" s="2" t="n">
        <f si="0" t="shared"/>
        <v>835.0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46093.0</v>
      </c>
      <c r="E18" s="2" t="n">
        <v>89502.0</v>
      </c>
      <c r="F18" s="2" t="n">
        <v>172288.0</v>
      </c>
      <c r="G18" s="2" t="n">
        <v>177504.0</v>
      </c>
      <c r="H18" s="2" t="n">
        <v>163862.0</v>
      </c>
      <c r="I18" s="2" t="n">
        <v>98955.0</v>
      </c>
      <c r="J18" s="2" t="n">
        <v>74532.0</v>
      </c>
      <c r="K18" s="2" t="n">
        <f si="0" t="shared"/>
        <v>822736.0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377.0</v>
      </c>
      <c r="E19" s="2" t="n">
        <v>902.0</v>
      </c>
      <c r="F19" s="2" t="n">
        <v>1248.0</v>
      </c>
      <c r="G19" s="2" t="n">
        <v>1281.0</v>
      </c>
      <c r="H19" s="2" t="n">
        <v>1257.0</v>
      </c>
      <c r="I19" s="2" t="n">
        <v>1004.0</v>
      </c>
      <c r="J19" s="2" t="n">
        <v>625.0</v>
      </c>
      <c r="K19" s="2" t="n">
        <f si="0" t="shared"/>
        <v>6694.0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2267.0</v>
      </c>
      <c r="E20" s="2" t="n">
        <v>3817.0</v>
      </c>
      <c r="F20" s="2" t="n">
        <v>5814.0</v>
      </c>
      <c r="G20" s="2" t="n">
        <v>5678.0</v>
      </c>
      <c r="H20" s="2" t="n">
        <v>6817.0</v>
      </c>
      <c r="I20" s="2" t="n">
        <v>6681.0</v>
      </c>
      <c r="J20" s="2" t="n">
        <v>4168.0</v>
      </c>
      <c r="K20" s="2" t="n">
        <f si="0" t="shared"/>
        <v>35242.0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7.0</v>
      </c>
      <c r="E21" s="2" t="n">
        <v>67.0</v>
      </c>
      <c r="F21" s="2" t="n">
        <v>54.0</v>
      </c>
      <c r="G21" s="2" t="n">
        <v>70.0</v>
      </c>
      <c r="H21" s="2" t="n">
        <v>47.0</v>
      </c>
      <c r="I21" s="2" t="n">
        <v>21.0</v>
      </c>
      <c r="J21" s="2" t="n">
        <v>21.0</v>
      </c>
      <c r="K21" s="2" t="n">
        <f si="0" t="shared"/>
        <v>287.0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7.0</v>
      </c>
      <c r="E22" s="2" t="n">
        <v>96.0</v>
      </c>
      <c r="F22" s="2" t="n">
        <v>51.0</v>
      </c>
      <c r="G22" s="2" t="n">
        <v>69.0</v>
      </c>
      <c r="H22" s="2" t="n">
        <v>37.0</v>
      </c>
      <c r="I22" s="2" t="n">
        <v>44.0</v>
      </c>
      <c r="J22" s="2" t="n">
        <v>24.0</v>
      </c>
      <c r="K22" s="2" t="n">
        <f si="0" t="shared"/>
        <v>328.0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1.0</v>
      </c>
      <c r="E23" s="2" t="n">
        <v>2.0</v>
      </c>
      <c r="F23" s="2" t="n">
        <v>8.0</v>
      </c>
      <c r="G23" s="2" t="n">
        <v>18.0</v>
      </c>
      <c r="H23" s="2" t="n">
        <v>15.0</v>
      </c>
      <c r="I23" s="2" t="n">
        <v>8.0</v>
      </c>
      <c r="J23" s="2" t="n">
        <v>5.0</v>
      </c>
      <c r="K23" s="2" t="n">
        <f si="0" t="shared"/>
        <v>57.0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20.0</v>
      </c>
      <c r="E24" s="2" t="n">
        <f ref="E24:J24" si="3" t="shared">E25-E19-E20-E21-E22-E23</f>
        <v>87.0</v>
      </c>
      <c r="F24" s="2" t="n">
        <f si="3" t="shared"/>
        <v>287.0</v>
      </c>
      <c r="G24" s="2" t="n">
        <f si="3" t="shared"/>
        <v>192.0</v>
      </c>
      <c r="H24" s="2" t="n">
        <f si="3" t="shared"/>
        <v>112.0</v>
      </c>
      <c r="I24" s="2" t="n">
        <f si="3" t="shared"/>
        <v>89.0</v>
      </c>
      <c r="J24" s="2" t="n">
        <f si="3" t="shared"/>
        <v>49.0</v>
      </c>
      <c r="K24" s="2" t="n">
        <f si="0" t="shared"/>
        <v>836.0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2679.0</v>
      </c>
      <c r="E25" s="2" t="n">
        <v>4971.0</v>
      </c>
      <c r="F25" s="2" t="n">
        <v>7462.0</v>
      </c>
      <c r="G25" s="2" t="n">
        <v>7308.0</v>
      </c>
      <c r="H25" s="2" t="n">
        <v>8285.0</v>
      </c>
      <c r="I25" s="2" t="n">
        <v>7847.0</v>
      </c>
      <c r="J25" s="2" t="n">
        <v>4892.0</v>
      </c>
      <c r="K25" s="2" t="n">
        <f si="0" t="shared"/>
        <v>43444.0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17.0</v>
      </c>
      <c r="E26" s="2" t="n">
        <v>36.0</v>
      </c>
      <c r="F26" s="2" t="n">
        <v>81.0</v>
      </c>
      <c r="G26" s="2" t="n">
        <v>78.0</v>
      </c>
      <c r="H26" s="2" t="n">
        <v>109.0</v>
      </c>
      <c r="I26" s="2" t="n">
        <v>85.0</v>
      </c>
      <c r="J26" s="2" t="n">
        <v>30.0</v>
      </c>
      <c r="K26" s="2" t="n">
        <f si="0" t="shared"/>
        <v>436.0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153.0</v>
      </c>
      <c r="E27" s="2" t="n">
        <v>301.0</v>
      </c>
      <c r="F27" s="2" t="n">
        <v>849.0</v>
      </c>
      <c r="G27" s="2" t="n">
        <v>611.0</v>
      </c>
      <c r="H27" s="2" t="n">
        <v>614.0</v>
      </c>
      <c r="I27" s="2" t="n">
        <v>471.0</v>
      </c>
      <c r="J27" s="2" t="n">
        <v>221.0</v>
      </c>
      <c r="K27" s="2" t="n">
        <f si="0" t="shared"/>
        <v>3220.0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152.0</v>
      </c>
      <c r="E28" s="2" t="n">
        <v>362.0</v>
      </c>
      <c r="F28" s="2" t="n">
        <v>952.0</v>
      </c>
      <c r="G28" s="2" t="n">
        <v>828.0</v>
      </c>
      <c r="H28" s="2" t="n">
        <v>861.0</v>
      </c>
      <c r="I28" s="2" t="n">
        <v>791.0</v>
      </c>
      <c r="J28" s="2" t="n">
        <v>276.0</v>
      </c>
      <c r="K28" s="2" t="n">
        <f si="0" t="shared"/>
        <v>4222.0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46.0</v>
      </c>
      <c r="E29" s="2" t="n">
        <v>58.0</v>
      </c>
      <c r="F29" s="2" t="n">
        <v>205.0</v>
      </c>
      <c r="G29" s="2" t="n">
        <v>313.0</v>
      </c>
      <c r="H29" s="2" t="n">
        <v>283.0</v>
      </c>
      <c r="I29" s="2" t="n">
        <v>170.0</v>
      </c>
      <c r="J29" s="2" t="n">
        <v>77.0</v>
      </c>
      <c r="K29" s="2" t="n">
        <f si="0" t="shared"/>
        <v>1152.0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37.0</v>
      </c>
      <c r="E30" s="2" t="n">
        <v>218.0</v>
      </c>
      <c r="F30" s="2" t="n">
        <v>359.0</v>
      </c>
      <c r="G30" s="2" t="n">
        <v>259.0</v>
      </c>
      <c r="H30" s="2" t="n">
        <v>282.0</v>
      </c>
      <c r="I30" s="2" t="n">
        <v>229.0</v>
      </c>
      <c r="J30" s="2" t="n">
        <v>93.0</v>
      </c>
      <c r="K30" s="2" t="n">
        <f si="0" t="shared"/>
        <v>1477.0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27.0</v>
      </c>
      <c r="E31" s="2" t="n">
        <v>29.0</v>
      </c>
      <c r="F31" s="2" t="n">
        <v>142.0</v>
      </c>
      <c r="G31" s="2" t="n">
        <v>126.0</v>
      </c>
      <c r="H31" s="2" t="n">
        <v>169.0</v>
      </c>
      <c r="I31" s="2" t="n">
        <v>115.0</v>
      </c>
      <c r="J31" s="2" t="n">
        <v>35.0</v>
      </c>
      <c r="K31" s="2" t="n">
        <f si="0" t="shared"/>
        <v>643.0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24.0</v>
      </c>
      <c r="E32" s="2" t="n">
        <v>45.0</v>
      </c>
      <c r="F32" s="2" t="n">
        <v>231.0</v>
      </c>
      <c r="G32" s="2" t="n">
        <v>264.0</v>
      </c>
      <c r="H32" s="2" t="n">
        <v>175.0</v>
      </c>
      <c r="I32" s="2" t="n">
        <v>112.0</v>
      </c>
      <c r="J32" s="2" t="n">
        <v>58.0</v>
      </c>
      <c r="K32" s="2" t="n">
        <f si="0" t="shared"/>
        <v>909.0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224.0</v>
      </c>
      <c r="E33" s="2" t="n">
        <v>365.0</v>
      </c>
      <c r="F33" s="2" t="n">
        <v>947.0</v>
      </c>
      <c r="G33" s="2" t="n">
        <v>941.0</v>
      </c>
      <c r="H33" s="2" t="n">
        <v>886.0</v>
      </c>
      <c r="I33" s="2" t="n">
        <v>936.0</v>
      </c>
      <c r="J33" s="2" t="n">
        <v>494.0</v>
      </c>
      <c r="K33" s="2" t="n">
        <f si="0" t="shared"/>
        <v>4793.0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17.0</v>
      </c>
      <c r="E34" s="2" t="n">
        <v>42.0</v>
      </c>
      <c r="F34" s="2" t="n">
        <v>135.0</v>
      </c>
      <c r="G34" s="2" t="n">
        <v>137.0</v>
      </c>
      <c r="H34" s="2" t="n">
        <v>106.0</v>
      </c>
      <c r="I34" s="2" t="n">
        <v>88.0</v>
      </c>
      <c r="J34" s="2" t="n">
        <v>50.0</v>
      </c>
      <c r="K34" s="2" t="n">
        <f si="0" t="shared"/>
        <v>575.0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4.0</v>
      </c>
      <c r="F35" s="2" t="n">
        <v>24.0</v>
      </c>
      <c r="G35" s="2" t="n">
        <v>39.0</v>
      </c>
      <c r="H35" s="2" t="n">
        <v>25.0</v>
      </c>
      <c r="I35" s="2" t="n">
        <v>17.0</v>
      </c>
      <c r="J35" s="2" t="n">
        <v>14.0</v>
      </c>
      <c r="K35" s="2" t="n">
        <f si="0" t="shared"/>
        <v>124.0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11.0</v>
      </c>
      <c r="E36" s="2" t="n">
        <v>27.0</v>
      </c>
      <c r="F36" s="2" t="n">
        <v>99.0</v>
      </c>
      <c r="G36" s="2" t="n">
        <v>82.0</v>
      </c>
      <c r="H36" s="2" t="n">
        <v>136.0</v>
      </c>
      <c r="I36" s="2" t="n">
        <v>79.0</v>
      </c>
      <c r="J36" s="2" t="n">
        <v>46.0</v>
      </c>
      <c r="K36" s="2" t="n">
        <f si="0" t="shared"/>
        <v>480.0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25.0</v>
      </c>
      <c r="E37" s="2" t="n">
        <v>48.0</v>
      </c>
      <c r="F37" s="2" t="n">
        <v>146.0</v>
      </c>
      <c r="G37" s="2" t="n">
        <v>166.0</v>
      </c>
      <c r="H37" s="2" t="n">
        <v>100.0</v>
      </c>
      <c r="I37" s="2" t="n">
        <v>63.0</v>
      </c>
      <c r="J37" s="2" t="n">
        <v>38.0</v>
      </c>
      <c r="K37" s="2" t="n">
        <f si="0" t="shared"/>
        <v>586.0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75.0</v>
      </c>
      <c r="E38" s="2" t="n">
        <f ref="E38:J38" si="4" t="shared">E39-E26-E27-E28-E29-E30-E31-E32-E33-E34-E35-E36-E37</f>
        <v>243.0</v>
      </c>
      <c r="F38" s="2" t="n">
        <f si="4" t="shared"/>
        <v>747.0</v>
      </c>
      <c r="G38" s="2" t="n">
        <f si="4" t="shared"/>
        <v>767.0</v>
      </c>
      <c r="H38" s="2" t="n">
        <f si="4" t="shared"/>
        <v>524.0</v>
      </c>
      <c r="I38" s="2" t="n">
        <f si="4" t="shared"/>
        <v>450.0</v>
      </c>
      <c r="J38" s="2" t="n">
        <f si="4" t="shared"/>
        <v>194.0</v>
      </c>
      <c r="K38" s="2" t="n">
        <f si="0" t="shared"/>
        <v>3000.0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809.0</v>
      </c>
      <c r="E39" s="2" t="n">
        <v>1778.0</v>
      </c>
      <c r="F39" s="2" t="n">
        <v>4917.0</v>
      </c>
      <c r="G39" s="2" t="n">
        <v>4611.0</v>
      </c>
      <c r="H39" s="2" t="n">
        <v>4270.0</v>
      </c>
      <c r="I39" s="2" t="n">
        <v>3606.0</v>
      </c>
      <c r="J39" s="2" t="n">
        <v>1626.0</v>
      </c>
      <c r="K39" s="2" t="n">
        <f si="0" t="shared"/>
        <v>21617.0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209.0</v>
      </c>
      <c r="E40" s="2" t="n">
        <v>138.0</v>
      </c>
      <c r="F40" s="2" t="n">
        <v>567.0</v>
      </c>
      <c r="G40" s="2" t="n">
        <v>972.0</v>
      </c>
      <c r="H40" s="2" t="n">
        <v>758.0</v>
      </c>
      <c r="I40" s="2" t="n">
        <v>790.0</v>
      </c>
      <c r="J40" s="2" t="n">
        <v>862.0</v>
      </c>
      <c r="K40" s="2" t="n">
        <f si="0" t="shared"/>
        <v>4296.0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65.0</v>
      </c>
      <c r="E41" s="2" t="n">
        <v>28.0</v>
      </c>
      <c r="F41" s="2" t="n">
        <v>142.0</v>
      </c>
      <c r="G41" s="2" t="n">
        <v>187.0</v>
      </c>
      <c r="H41" s="2" t="n">
        <v>140.0</v>
      </c>
      <c r="I41" s="2" t="n">
        <v>144.0</v>
      </c>
      <c r="J41" s="2" t="n">
        <v>150.0</v>
      </c>
      <c r="K41" s="2" t="n">
        <f si="0" t="shared"/>
        <v>856.0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15.0</v>
      </c>
      <c r="F42" s="2" t="n">
        <f si="5" t="shared"/>
        <v>41.0</v>
      </c>
      <c r="G42" s="2" t="n">
        <f si="5" t="shared"/>
        <v>37.0</v>
      </c>
      <c r="H42" s="2" t="n">
        <f si="5" t="shared"/>
        <v>29.0</v>
      </c>
      <c r="I42" s="2" t="n">
        <f si="5" t="shared"/>
        <v>32.0</v>
      </c>
      <c r="J42" s="2" t="n">
        <f si="5" t="shared"/>
        <v>19.0</v>
      </c>
      <c r="K42" s="2" t="n">
        <f si="0" t="shared"/>
        <v>176.0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277.0</v>
      </c>
      <c r="E43" s="2" t="n">
        <v>181.0</v>
      </c>
      <c r="F43" s="2" t="n">
        <v>750.0</v>
      </c>
      <c r="G43" s="2" t="n">
        <v>1196.0</v>
      </c>
      <c r="H43" s="2" t="n">
        <v>927.0</v>
      </c>
      <c r="I43" s="2" t="n">
        <v>966.0</v>
      </c>
      <c r="J43" s="2" t="n">
        <v>1031.0</v>
      </c>
      <c r="K43" s="2" t="n">
        <f si="0" t="shared"/>
        <v>5328.0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27.0</v>
      </c>
      <c r="E44" s="2" t="n">
        <v>31.0</v>
      </c>
      <c r="F44" s="2" t="n">
        <v>113.0</v>
      </c>
      <c r="G44" s="2" t="n">
        <v>179.0</v>
      </c>
      <c r="H44" s="2" t="n">
        <v>133.0</v>
      </c>
      <c r="I44" s="2" t="n">
        <v>72.0</v>
      </c>
      <c r="J44" s="2" t="n">
        <v>35.0</v>
      </c>
      <c r="K44" s="2" t="n">
        <f si="0" t="shared"/>
        <v>590.0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10.0</v>
      </c>
      <c r="E45" s="2" t="n">
        <f ref="E45:J45" si="6" t="shared">E46-E44</f>
        <v>18.0</v>
      </c>
      <c r="F45" s="2" t="n">
        <f si="6" t="shared"/>
        <v>103.0</v>
      </c>
      <c r="G45" s="2" t="n">
        <f si="6" t="shared"/>
        <v>139.0</v>
      </c>
      <c r="H45" s="2" t="n">
        <f si="6" t="shared"/>
        <v>81.0</v>
      </c>
      <c r="I45" s="2" t="n">
        <f si="6" t="shared"/>
        <v>60.0</v>
      </c>
      <c r="J45" s="2" t="n">
        <f si="6" t="shared"/>
        <v>23.0</v>
      </c>
      <c r="K45" s="2" t="n">
        <f si="0" t="shared"/>
        <v>434.0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37.0</v>
      </c>
      <c r="E46" s="2" t="n">
        <v>49.0</v>
      </c>
      <c r="F46" s="2" t="n">
        <v>216.0</v>
      </c>
      <c r="G46" s="2" t="n">
        <v>318.0</v>
      </c>
      <c r="H46" s="2" t="n">
        <v>214.0</v>
      </c>
      <c r="I46" s="2" t="n">
        <v>132.0</v>
      </c>
      <c r="J46" s="2" t="n">
        <v>58.0</v>
      </c>
      <c r="K46" s="2" t="n">
        <f si="0" t="shared"/>
        <v>1024.0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17.0</v>
      </c>
      <c r="E47" s="2" t="n">
        <v>10.0</v>
      </c>
      <c r="F47" s="2" t="n">
        <v>28.0</v>
      </c>
      <c r="G47" s="2" t="n">
        <v>19.0</v>
      </c>
      <c r="H47" s="2" t="n">
        <v>17.0</v>
      </c>
      <c r="I47" s="2" t="n">
        <v>13.0</v>
      </c>
      <c r="J47" s="2" t="n">
        <v>5.0</v>
      </c>
      <c r="K47" s="2" t="n">
        <f si="0" t="shared"/>
        <v>109.0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49912.0</v>
      </c>
      <c r="E48" s="2" t="n">
        <f ref="E48:J48" si="7" t="shared">E47+E46+E43+E39+E25+E18</f>
        <v>96491.0</v>
      </c>
      <c r="F48" s="2" t="n">
        <f si="7" t="shared"/>
        <v>185661.0</v>
      </c>
      <c r="G48" s="2" t="n">
        <f si="7" t="shared"/>
        <v>190956.0</v>
      </c>
      <c r="H48" s="2" t="n">
        <f si="7" t="shared"/>
        <v>177575.0</v>
      </c>
      <c r="I48" s="2" t="n">
        <f si="7" t="shared"/>
        <v>111519.0</v>
      </c>
      <c r="J48" s="2" t="n">
        <f si="7" t="shared"/>
        <v>82144.0</v>
      </c>
      <c r="K48" s="2" t="n">
        <f si="0" t="shared"/>
        <v>894258.0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