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<sst xmlns="http://schemas.openxmlformats.org/spreadsheetml/2006/main" count="109" uniqueCount="64">
  <si>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</si>
  <si>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</si>
  <si>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</si>
  <si>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</si>
  <si>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</si>
  <si>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</si>
  <si>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</si>
  <si>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</si>
  <si>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</si>
  <si>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</si>
  <si>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</si>
  <si>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</si>
  <si>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</si>
  <si>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</si>
  <si>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</si>
  <si>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</si>
  <si>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</si>
  <si>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</si>
  <si>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</si>
  <si>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</si>
  <si>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</si>
  <si>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</si>
  <si>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</si>
  <si>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</si>
  <si>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</si>
  <si>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</si>
  <si>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</si>
  <si>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</si>
  <si>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</si>
  <si>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</si>
  <si>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</si>
  <si>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</si>
  <si>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</si>
  <si>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</si>
  <si>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</si>
  <si>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</si>
  <si>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</si>
  <si>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</si>
  <si>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</si>
  <si>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</si>
  <si>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</si>
  <si>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</si>
  <si>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</si>
  <si>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</si>
  <si>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</si>
  <si>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</si>
  <si>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</si>
  <si>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</si>
  <si>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</si>
  <si>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</si>
  <si>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</si>
  <si>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</si>
  <si>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</si>
  <si>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</si>
  <si>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</si>
  <si>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</si>
  <si>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</si>
  <si>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</si>
  <si>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</si>
  <si>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</si>
  <si>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</si>
  <si>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</si>
  <si>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105年1月來臺旅客人次－按年齡分
Table 1-5   Visitor Arrivals by Age,
January,2016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</si>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</sst>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2200.0</v>
      </c>
      <c r="E3" s="2" t="n">
        <v>2703.0</v>
      </c>
      <c r="F3" s="2" t="n">
        <v>26659.0</v>
      </c>
      <c r="G3" s="2" t="n">
        <v>21559.0</v>
      </c>
      <c r="H3" s="2" t="n">
        <v>15560.0</v>
      </c>
      <c r="I3" s="2" t="n">
        <v>15525.0</v>
      </c>
      <c r="J3" s="2" t="n">
        <v>9242.0</v>
      </c>
      <c r="K3" s="2" t="n">
        <f>SUM(D3:J3)</f>
        <v>93448.0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20556.0</v>
      </c>
      <c r="E4" s="2" t="n">
        <v>26767.0</v>
      </c>
      <c r="F4" s="2" t="n">
        <v>58845.0</v>
      </c>
      <c r="G4" s="2" t="n">
        <v>79087.0</v>
      </c>
      <c r="H4" s="2" t="n">
        <v>69457.0</v>
      </c>
      <c r="I4" s="2" t="n">
        <v>51739.0</v>
      </c>
      <c r="J4" s="2" t="n">
        <v>59958.0</v>
      </c>
      <c r="K4" s="2" t="n">
        <f ref="K4:K48" si="0" t="shared">SUM(D4:J4)</f>
        <v>366409.0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2652.0</v>
      </c>
      <c r="E5" s="2" t="n">
        <v>5649.0</v>
      </c>
      <c r="F5" s="2" t="n">
        <v>20656.0</v>
      </c>
      <c r="G5" s="2" t="n">
        <v>25690.0</v>
      </c>
      <c r="H5" s="2" t="n">
        <v>30273.0</v>
      </c>
      <c r="I5" s="2" t="n">
        <v>26113.0</v>
      </c>
      <c r="J5" s="2" t="n">
        <v>32045.0</v>
      </c>
      <c r="K5" s="2" t="n">
        <f si="0" t="shared"/>
        <v>143078.0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2119.0</v>
      </c>
      <c r="E6" s="2" t="n">
        <v>9088.0</v>
      </c>
      <c r="F6" s="2" t="n">
        <v>21384.0</v>
      </c>
      <c r="G6" s="2" t="n">
        <v>11920.0</v>
      </c>
      <c r="H6" s="2" t="n">
        <v>16955.0</v>
      </c>
      <c r="I6" s="2" t="n">
        <v>16199.0</v>
      </c>
      <c r="J6" s="2" t="n">
        <v>7975.0</v>
      </c>
      <c r="K6" s="2" t="n">
        <f si="0" t="shared"/>
        <v>85640.0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38.0</v>
      </c>
      <c r="E7" s="2" t="n">
        <v>31.0</v>
      </c>
      <c r="F7" s="2" t="n">
        <v>422.0</v>
      </c>
      <c r="G7" s="2" t="n">
        <v>883.0</v>
      </c>
      <c r="H7" s="2" t="n">
        <v>602.0</v>
      </c>
      <c r="I7" s="2" t="n">
        <v>238.0</v>
      </c>
      <c r="J7" s="2" t="n">
        <v>134.0</v>
      </c>
      <c r="K7" s="2" t="n">
        <f si="0" t="shared"/>
        <v>2348.0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36.0</v>
      </c>
      <c r="E8" s="2" t="n">
        <v>53.0</v>
      </c>
      <c r="F8" s="2" t="n">
        <v>201.0</v>
      </c>
      <c r="G8" s="2" t="n">
        <v>455.0</v>
      </c>
      <c r="H8" s="2" t="n">
        <v>396.0</v>
      </c>
      <c r="I8" s="2" t="n">
        <v>243.0</v>
      </c>
      <c r="J8" s="2" t="n">
        <v>152.0</v>
      </c>
      <c r="K8" s="2" t="n">
        <f si="0" t="shared"/>
        <v>1536.0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539.0</v>
      </c>
      <c r="E9" s="2" t="n">
        <v>1022.0</v>
      </c>
      <c r="F9" s="2" t="n">
        <v>7235.0</v>
      </c>
      <c r="G9" s="2" t="n">
        <v>5525.0</v>
      </c>
      <c r="H9" s="2" t="n">
        <v>3760.0</v>
      </c>
      <c r="I9" s="2" t="n">
        <v>2919.0</v>
      </c>
      <c r="J9" s="2" t="n">
        <v>1928.0</v>
      </c>
      <c r="K9" s="2" t="n">
        <f si="0" t="shared"/>
        <v>22928.0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610.0</v>
      </c>
      <c r="E10" s="2" t="n">
        <v>744.0</v>
      </c>
      <c r="F10" s="2" t="n">
        <v>6065.0</v>
      </c>
      <c r="G10" s="2" t="n">
        <v>5823.0</v>
      </c>
      <c r="H10" s="2" t="n">
        <v>4664.0</v>
      </c>
      <c r="I10" s="2" t="n">
        <v>4111.0</v>
      </c>
      <c r="J10" s="2" t="n">
        <v>2317.0</v>
      </c>
      <c r="K10" s="2" t="n">
        <f si="0" t="shared"/>
        <v>24334.0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111.0</v>
      </c>
      <c r="E11" s="2" t="n">
        <v>286.0</v>
      </c>
      <c r="F11" s="2" t="n">
        <v>4359.0</v>
      </c>
      <c r="G11" s="2" t="n">
        <v>5695.0</v>
      </c>
      <c r="H11" s="2" t="n">
        <v>2382.0</v>
      </c>
      <c r="I11" s="2" t="n">
        <v>725.0</v>
      </c>
      <c r="J11" s="2" t="n">
        <v>635.0</v>
      </c>
      <c r="K11" s="2" t="n">
        <f si="0" t="shared"/>
        <v>14193.0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104.0</v>
      </c>
      <c r="E12" s="2" t="n">
        <v>206.0</v>
      </c>
      <c r="F12" s="2" t="n">
        <v>3690.0</v>
      </c>
      <c r="G12" s="2" t="n">
        <v>5043.0</v>
      </c>
      <c r="H12" s="2" t="n">
        <v>1834.0</v>
      </c>
      <c r="I12" s="2" t="n">
        <v>898.0</v>
      </c>
      <c r="J12" s="2" t="n">
        <v>565.0</v>
      </c>
      <c r="K12" s="2" t="n">
        <f si="0" t="shared"/>
        <v>12340.0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96.0</v>
      </c>
      <c r="E13" s="2" t="n">
        <v>142.0</v>
      </c>
      <c r="F13" s="2" t="n">
        <v>2000.0</v>
      </c>
      <c r="G13" s="2" t="n">
        <v>2868.0</v>
      </c>
      <c r="H13" s="2" t="n">
        <v>2047.0</v>
      </c>
      <c r="I13" s="2" t="n">
        <v>1130.0</v>
      </c>
      <c r="J13" s="2" t="n">
        <v>766.0</v>
      </c>
      <c r="K13" s="2" t="n">
        <f si="0" t="shared"/>
        <v>9049.0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103.0</v>
      </c>
      <c r="E14" s="2" t="n">
        <v>381.0</v>
      </c>
      <c r="F14" s="2" t="n">
        <v>3668.0</v>
      </c>
      <c r="G14" s="2" t="n">
        <v>2562.0</v>
      </c>
      <c r="H14" s="2" t="n">
        <v>1358.0</v>
      </c>
      <c r="I14" s="2" t="n">
        <v>830.0</v>
      </c>
      <c r="J14" s="2" t="n">
        <v>535.0</v>
      </c>
      <c r="K14" s="2" t="n">
        <f si="0" t="shared"/>
        <v>9437.0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9.0</v>
      </c>
      <c r="E15" s="2" t="n">
        <f ref="E15:J15" si="1" t="shared">E16-E9-E10-E11-E12-E13-E14</f>
        <v>22.0</v>
      </c>
      <c r="F15" s="2" t="n">
        <f si="1" t="shared"/>
        <v>178.0</v>
      </c>
      <c r="G15" s="2" t="n">
        <f si="1" t="shared"/>
        <v>254.0</v>
      </c>
      <c r="H15" s="2" t="n">
        <f si="1" t="shared"/>
        <v>164.0</v>
      </c>
      <c r="I15" s="2" t="n">
        <f si="1" t="shared"/>
        <v>153.0</v>
      </c>
      <c r="J15" s="2" t="n">
        <f si="1" t="shared"/>
        <v>148.0</v>
      </c>
      <c r="K15" s="2" t="n">
        <f si="0" t="shared"/>
        <v>928.0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1572.0</v>
      </c>
      <c r="E16" s="2" t="n">
        <v>2803.0</v>
      </c>
      <c r="F16" s="2" t="n">
        <v>27195.0</v>
      </c>
      <c r="G16" s="2" t="n">
        <v>27770.0</v>
      </c>
      <c r="H16" s="2" t="n">
        <v>16209.0</v>
      </c>
      <c r="I16" s="2" t="n">
        <v>10766.0</v>
      </c>
      <c r="J16" s="2" t="n">
        <v>6894.0</v>
      </c>
      <c r="K16" s="2" t="n">
        <f si="0" t="shared"/>
        <v>93209.0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10.0</v>
      </c>
      <c r="E17" s="2" t="n">
        <f ref="E17:J17" si="2" t="shared">E18-E16-E3-E4-E5-E6-E7-E8</f>
        <v>21.0</v>
      </c>
      <c r="F17" s="2" t="n">
        <f si="2" t="shared"/>
        <v>112.0</v>
      </c>
      <c r="G17" s="2" t="n">
        <f si="2" t="shared"/>
        <v>228.0</v>
      </c>
      <c r="H17" s="2" t="n">
        <f si="2" t="shared"/>
        <v>190.0</v>
      </c>
      <c r="I17" s="2" t="n">
        <f si="2" t="shared"/>
        <v>133.0</v>
      </c>
      <c r="J17" s="2" t="n">
        <f si="2" t="shared"/>
        <v>41.0</v>
      </c>
      <c r="K17" s="2" t="n">
        <f si="0" t="shared"/>
        <v>735.0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29183.0</v>
      </c>
      <c r="E18" s="2" t="n">
        <v>47115.0</v>
      </c>
      <c r="F18" s="2" t="n">
        <v>155474.0</v>
      </c>
      <c r="G18" s="2" t="n">
        <v>167592.0</v>
      </c>
      <c r="H18" s="2" t="n">
        <v>149642.0</v>
      </c>
      <c r="I18" s="2" t="n">
        <v>120956.0</v>
      </c>
      <c r="J18" s="2" t="n">
        <v>116441.0</v>
      </c>
      <c r="K18" s="2" t="n">
        <f si="0" t="shared"/>
        <v>786403.0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423.0</v>
      </c>
      <c r="E19" s="2" t="n">
        <v>210.0</v>
      </c>
      <c r="F19" s="2" t="n">
        <v>1125.0</v>
      </c>
      <c r="G19" s="2" t="n">
        <v>1673.0</v>
      </c>
      <c r="H19" s="2" t="n">
        <v>1275.0</v>
      </c>
      <c r="I19" s="2" t="n">
        <v>1405.0</v>
      </c>
      <c r="J19" s="2" t="n">
        <v>1545.0</v>
      </c>
      <c r="K19" s="2" t="n">
        <f si="0" t="shared"/>
        <v>7656.0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2121.0</v>
      </c>
      <c r="E20" s="2" t="n">
        <v>1133.0</v>
      </c>
      <c r="F20" s="2" t="n">
        <v>5676.0</v>
      </c>
      <c r="G20" s="2" t="n">
        <v>7245.0</v>
      </c>
      <c r="H20" s="2" t="n">
        <v>6551.0</v>
      </c>
      <c r="I20" s="2" t="n">
        <v>7889.0</v>
      </c>
      <c r="J20" s="2" t="n">
        <v>7279.0</v>
      </c>
      <c r="K20" s="2" t="n">
        <f si="0" t="shared"/>
        <v>37894.0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9.0</v>
      </c>
      <c r="E21" s="2" t="n">
        <v>11.0</v>
      </c>
      <c r="F21" s="2" t="n">
        <v>48.0</v>
      </c>
      <c r="G21" s="2" t="n">
        <v>67.0</v>
      </c>
      <c r="H21" s="2" t="n">
        <v>44.0</v>
      </c>
      <c r="I21" s="2" t="n">
        <v>36.0</v>
      </c>
      <c r="J21" s="2" t="n">
        <v>14.0</v>
      </c>
      <c r="K21" s="2" t="n">
        <f si="0" t="shared"/>
        <v>229.0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22.0</v>
      </c>
      <c r="E22" s="2" t="n">
        <v>66.0</v>
      </c>
      <c r="F22" s="2" t="n">
        <v>103.0</v>
      </c>
      <c r="G22" s="2" t="n">
        <v>74.0</v>
      </c>
      <c r="H22" s="2" t="n">
        <v>58.0</v>
      </c>
      <c r="I22" s="2" t="n">
        <v>42.0</v>
      </c>
      <c r="J22" s="2" t="n">
        <v>29.0</v>
      </c>
      <c r="K22" s="2" t="n">
        <f si="0" t="shared"/>
        <v>394.0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24.0</v>
      </c>
      <c r="E23" s="2" t="n">
        <v>41.0</v>
      </c>
      <c r="F23" s="2" t="n">
        <v>27.0</v>
      </c>
      <c r="G23" s="2" t="n">
        <v>29.0</v>
      </c>
      <c r="H23" s="2" t="n">
        <v>23.0</v>
      </c>
      <c r="I23" s="2" t="n">
        <v>14.0</v>
      </c>
      <c r="J23" s="2" t="n">
        <v>16.0</v>
      </c>
      <c r="K23" s="2" t="n">
        <f si="0" t="shared"/>
        <v>174.0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22.0</v>
      </c>
      <c r="E24" s="2" t="n">
        <f ref="E24:J24" si="3" t="shared">E25-E19-E20-E21-E22-E23</f>
        <v>57.0</v>
      </c>
      <c r="F24" s="2" t="n">
        <f si="3" t="shared"/>
        <v>192.0</v>
      </c>
      <c r="G24" s="2" t="n">
        <f si="3" t="shared"/>
        <v>162.0</v>
      </c>
      <c r="H24" s="2" t="n">
        <f si="3" t="shared"/>
        <v>110.0</v>
      </c>
      <c r="I24" s="2" t="n">
        <f si="3" t="shared"/>
        <v>100.0</v>
      </c>
      <c r="J24" s="2" t="n">
        <f si="3" t="shared"/>
        <v>58.0</v>
      </c>
      <c r="K24" s="2" t="n">
        <f si="0" t="shared"/>
        <v>701.0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2621.0</v>
      </c>
      <c r="E25" s="2" t="n">
        <v>1518.0</v>
      </c>
      <c r="F25" s="2" t="n">
        <v>7171.0</v>
      </c>
      <c r="G25" s="2" t="n">
        <v>9250.0</v>
      </c>
      <c r="H25" s="2" t="n">
        <v>8061.0</v>
      </c>
      <c r="I25" s="2" t="n">
        <v>9486.0</v>
      </c>
      <c r="J25" s="2" t="n">
        <v>8941.0</v>
      </c>
      <c r="K25" s="2" t="n">
        <f si="0" t="shared"/>
        <v>47048.0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8.0</v>
      </c>
      <c r="E26" s="2" t="n">
        <v>5.0</v>
      </c>
      <c r="F26" s="2" t="n">
        <v>105.0</v>
      </c>
      <c r="G26" s="2" t="n">
        <v>96.0</v>
      </c>
      <c r="H26" s="2" t="n">
        <v>98.0</v>
      </c>
      <c r="I26" s="2" t="n">
        <v>94.0</v>
      </c>
      <c r="J26" s="2" t="n">
        <v>48.0</v>
      </c>
      <c r="K26" s="2" t="n">
        <f si="0" t="shared"/>
        <v>454.0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96.0</v>
      </c>
      <c r="E27" s="2" t="n">
        <v>66.0</v>
      </c>
      <c r="F27" s="2" t="n">
        <v>679.0</v>
      </c>
      <c r="G27" s="2" t="n">
        <v>747.0</v>
      </c>
      <c r="H27" s="2" t="n">
        <v>620.0</v>
      </c>
      <c r="I27" s="2" t="n">
        <v>471.0</v>
      </c>
      <c r="J27" s="2" t="n">
        <v>333.0</v>
      </c>
      <c r="K27" s="2" t="n">
        <f si="0" t="shared"/>
        <v>3012.0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115.0</v>
      </c>
      <c r="E28" s="2" t="n">
        <v>110.0</v>
      </c>
      <c r="F28" s="2" t="n">
        <v>935.0</v>
      </c>
      <c r="G28" s="2" t="n">
        <v>989.0</v>
      </c>
      <c r="H28" s="2" t="n">
        <v>992.0</v>
      </c>
      <c r="I28" s="2" t="n">
        <v>985.0</v>
      </c>
      <c r="J28" s="2" t="n">
        <v>460.0</v>
      </c>
      <c r="K28" s="2" t="n">
        <f si="0" t="shared"/>
        <v>4586.0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28.0</v>
      </c>
      <c r="E29" s="2" t="n">
        <v>19.0</v>
      </c>
      <c r="F29" s="2" t="n">
        <v>173.0</v>
      </c>
      <c r="G29" s="2" t="n">
        <v>326.0</v>
      </c>
      <c r="H29" s="2" t="n">
        <v>343.0</v>
      </c>
      <c r="I29" s="2" t="n">
        <v>265.0</v>
      </c>
      <c r="J29" s="2" t="n">
        <v>123.0</v>
      </c>
      <c r="K29" s="2" t="n">
        <f si="0" t="shared"/>
        <v>1277.0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37.0</v>
      </c>
      <c r="E30" s="2" t="n">
        <v>31.0</v>
      </c>
      <c r="F30" s="2" t="n">
        <v>422.0</v>
      </c>
      <c r="G30" s="2" t="n">
        <v>371.0</v>
      </c>
      <c r="H30" s="2" t="n">
        <v>354.0</v>
      </c>
      <c r="I30" s="2" t="n">
        <v>320.0</v>
      </c>
      <c r="J30" s="2" t="n">
        <v>178.0</v>
      </c>
      <c r="K30" s="2" t="n">
        <f si="0" t="shared"/>
        <v>1713.0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25.0</v>
      </c>
      <c r="E31" s="2" t="n">
        <v>13.0</v>
      </c>
      <c r="F31" s="2" t="n">
        <v>105.0</v>
      </c>
      <c r="G31" s="2" t="n">
        <v>143.0</v>
      </c>
      <c r="H31" s="2" t="n">
        <v>174.0</v>
      </c>
      <c r="I31" s="2" t="n">
        <v>134.0</v>
      </c>
      <c r="J31" s="2" t="n">
        <v>105.0</v>
      </c>
      <c r="K31" s="2" t="n">
        <f si="0" t="shared"/>
        <v>699.0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16.0</v>
      </c>
      <c r="E32" s="2" t="n">
        <v>5.0</v>
      </c>
      <c r="F32" s="2" t="n">
        <v>150.0</v>
      </c>
      <c r="G32" s="2" t="n">
        <v>219.0</v>
      </c>
      <c r="H32" s="2" t="n">
        <v>150.0</v>
      </c>
      <c r="I32" s="2" t="n">
        <v>81.0</v>
      </c>
      <c r="J32" s="2" t="n">
        <v>54.0</v>
      </c>
      <c r="K32" s="2" t="n">
        <f si="0" t="shared"/>
        <v>675.0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120.0</v>
      </c>
      <c r="E33" s="2" t="n">
        <v>62.0</v>
      </c>
      <c r="F33" s="2" t="n">
        <v>689.0</v>
      </c>
      <c r="G33" s="2" t="n">
        <v>977.0</v>
      </c>
      <c r="H33" s="2" t="n">
        <v>886.0</v>
      </c>
      <c r="I33" s="2" t="n">
        <v>944.0</v>
      </c>
      <c r="J33" s="2" t="n">
        <v>694.0</v>
      </c>
      <c r="K33" s="2" t="n">
        <f si="0" t="shared"/>
        <v>4372.0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21.0</v>
      </c>
      <c r="E34" s="2" t="n">
        <v>7.0</v>
      </c>
      <c r="F34" s="2" t="n">
        <v>90.0</v>
      </c>
      <c r="G34" s="2" t="n">
        <v>157.0</v>
      </c>
      <c r="H34" s="2" t="n">
        <v>99.0</v>
      </c>
      <c r="I34" s="2" t="n">
        <v>113.0</v>
      </c>
      <c r="J34" s="2" t="n">
        <v>78.0</v>
      </c>
      <c r="K34" s="2" t="n">
        <f si="0" t="shared"/>
        <v>565.0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17.0</v>
      </c>
      <c r="G35" s="2" t="n">
        <v>53.0</v>
      </c>
      <c r="H35" s="2" t="n">
        <v>26.0</v>
      </c>
      <c r="I35" s="2" t="n">
        <v>28.0</v>
      </c>
      <c r="J35" s="2" t="n">
        <v>15.0</v>
      </c>
      <c r="K35" s="2" t="n">
        <f si="0" t="shared"/>
        <v>140.0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24.0</v>
      </c>
      <c r="E36" s="2" t="n">
        <v>17.0</v>
      </c>
      <c r="F36" s="2" t="n">
        <v>107.0</v>
      </c>
      <c r="G36" s="2" t="n">
        <v>123.0</v>
      </c>
      <c r="H36" s="2" t="n">
        <v>157.0</v>
      </c>
      <c r="I36" s="2" t="n">
        <v>166.0</v>
      </c>
      <c r="J36" s="2" t="n">
        <v>73.0</v>
      </c>
      <c r="K36" s="2" t="n">
        <f si="0" t="shared"/>
        <v>667.0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7.0</v>
      </c>
      <c r="E37" s="2" t="n">
        <v>9.0</v>
      </c>
      <c r="F37" s="2" t="n">
        <v>116.0</v>
      </c>
      <c r="G37" s="2" t="n">
        <v>179.0</v>
      </c>
      <c r="H37" s="2" t="n">
        <v>95.0</v>
      </c>
      <c r="I37" s="2" t="n">
        <v>80.0</v>
      </c>
      <c r="J37" s="2" t="n">
        <v>25.0</v>
      </c>
      <c r="K37" s="2" t="n">
        <f si="0" t="shared"/>
        <v>511.0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70.0</v>
      </c>
      <c r="E38" s="2" t="n">
        <f ref="E38:J38" si="4" t="shared">E39-E26-E27-E28-E29-E30-E31-E32-E33-E34-E35-E36-E37</f>
        <v>71.0</v>
      </c>
      <c r="F38" s="2" t="n">
        <f si="4" t="shared"/>
        <v>834.0</v>
      </c>
      <c r="G38" s="2" t="n">
        <f si="4" t="shared"/>
        <v>855.0</v>
      </c>
      <c r="H38" s="2" t="n">
        <f si="4" t="shared"/>
        <v>656.0</v>
      </c>
      <c r="I38" s="2" t="n">
        <f si="4" t="shared"/>
        <v>544.0</v>
      </c>
      <c r="J38" s="2" t="n">
        <f si="4" t="shared"/>
        <v>239.0</v>
      </c>
      <c r="K38" s="2" t="n">
        <f si="0" t="shared"/>
        <v>3269.0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568.0</v>
      </c>
      <c r="E39" s="2" t="n">
        <v>415.0</v>
      </c>
      <c r="F39" s="2" t="n">
        <v>4422.0</v>
      </c>
      <c r="G39" s="2" t="n">
        <v>5235.0</v>
      </c>
      <c r="H39" s="2" t="n">
        <v>4650.0</v>
      </c>
      <c r="I39" s="2" t="n">
        <v>4225.0</v>
      </c>
      <c r="J39" s="2" t="n">
        <v>2425.0</v>
      </c>
      <c r="K39" s="2" t="n">
        <f si="0" t="shared"/>
        <v>21940.0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627.0</v>
      </c>
      <c r="E40" s="2" t="n">
        <v>881.0</v>
      </c>
      <c r="F40" s="2" t="n">
        <v>1505.0</v>
      </c>
      <c r="G40" s="2" t="n">
        <v>1620.0</v>
      </c>
      <c r="H40" s="2" t="n">
        <v>1313.0</v>
      </c>
      <c r="I40" s="2" t="n">
        <v>1340.0</v>
      </c>
      <c r="J40" s="2" t="n">
        <v>815.0</v>
      </c>
      <c r="K40" s="2" t="n">
        <f si="0" t="shared"/>
        <v>8101.0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121.0</v>
      </c>
      <c r="E41" s="2" t="n">
        <v>142.0</v>
      </c>
      <c r="F41" s="2" t="n">
        <v>233.0</v>
      </c>
      <c r="G41" s="2" t="n">
        <v>303.0</v>
      </c>
      <c r="H41" s="2" t="n">
        <v>205.0</v>
      </c>
      <c r="I41" s="2" t="n">
        <v>188.0</v>
      </c>
      <c r="J41" s="2" t="n">
        <v>139.0</v>
      </c>
      <c r="K41" s="2" t="n">
        <f si="0" t="shared"/>
        <v>1331.0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2.0</v>
      </c>
      <c r="F42" s="2" t="n">
        <f si="5" t="shared"/>
        <v>19.0</v>
      </c>
      <c r="G42" s="2" t="n">
        <f si="5" t="shared"/>
        <v>26.0</v>
      </c>
      <c r="H42" s="2" t="n">
        <f si="5" t="shared"/>
        <v>37.0</v>
      </c>
      <c r="I42" s="2" t="n">
        <f si="5" t="shared"/>
        <v>36.0</v>
      </c>
      <c r="J42" s="2" t="n">
        <f si="5" t="shared"/>
        <v>33.0</v>
      </c>
      <c r="K42" s="2" t="n">
        <f si="0" t="shared"/>
        <v>157.0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752.0</v>
      </c>
      <c r="E43" s="2" t="n">
        <v>1025.0</v>
      </c>
      <c r="F43" s="2" t="n">
        <v>1757.0</v>
      </c>
      <c r="G43" s="2" t="n">
        <v>1949.0</v>
      </c>
      <c r="H43" s="2" t="n">
        <v>1555.0</v>
      </c>
      <c r="I43" s="2" t="n">
        <v>1564.0</v>
      </c>
      <c r="J43" s="2" t="n">
        <v>987.0</v>
      </c>
      <c r="K43" s="2" t="n">
        <f si="0" t="shared"/>
        <v>9589.0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24.0</v>
      </c>
      <c r="E44" s="2" t="n">
        <v>13.0</v>
      </c>
      <c r="F44" s="2" t="n">
        <v>87.0</v>
      </c>
      <c r="G44" s="2" t="n">
        <v>107.0</v>
      </c>
      <c r="H44" s="2" t="n">
        <v>87.0</v>
      </c>
      <c r="I44" s="2" t="n">
        <v>49.0</v>
      </c>
      <c r="J44" s="2" t="n">
        <v>38.0</v>
      </c>
      <c r="K44" s="2" t="n">
        <f si="0" t="shared"/>
        <v>405.0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4.0</v>
      </c>
      <c r="E45" s="2" t="n">
        <f ref="E45:J45" si="6" t="shared">E46-E44</f>
        <v>9.0</v>
      </c>
      <c r="F45" s="2" t="n">
        <f si="6" t="shared"/>
        <v>56.0</v>
      </c>
      <c r="G45" s="2" t="n">
        <f si="6" t="shared"/>
        <v>111.0</v>
      </c>
      <c r="H45" s="2" t="n">
        <f si="6" t="shared"/>
        <v>72.0</v>
      </c>
      <c r="I45" s="2" t="n">
        <f si="6" t="shared"/>
        <v>61.0</v>
      </c>
      <c r="J45" s="2" t="n">
        <f si="6" t="shared"/>
        <v>29.0</v>
      </c>
      <c r="K45" s="2" t="n">
        <f si="0" t="shared"/>
        <v>342.0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28.0</v>
      </c>
      <c r="E46" s="2" t="n">
        <v>22.0</v>
      </c>
      <c r="F46" s="2" t="n">
        <v>143.0</v>
      </c>
      <c r="G46" s="2" t="n">
        <v>218.0</v>
      </c>
      <c r="H46" s="2" t="n">
        <v>159.0</v>
      </c>
      <c r="I46" s="2" t="n">
        <v>110.0</v>
      </c>
      <c r="J46" s="2" t="n">
        <v>67.0</v>
      </c>
      <c r="K46" s="2" t="n">
        <f si="0" t="shared"/>
        <v>747.0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23.0</v>
      </c>
      <c r="E47" s="2" t="n">
        <v>11.0</v>
      </c>
      <c r="F47" s="2" t="n">
        <v>53.0</v>
      </c>
      <c r="G47" s="2" t="n">
        <v>46.0</v>
      </c>
      <c r="H47" s="2" t="n">
        <v>26.0</v>
      </c>
      <c r="I47" s="2" t="n">
        <v>22.0</v>
      </c>
      <c r="J47" s="2" t="n">
        <v>22.0</v>
      </c>
      <c r="K47" s="2" t="n">
        <f si="0" t="shared"/>
        <v>203.0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33175.0</v>
      </c>
      <c r="E48" s="2" t="n">
        <f ref="E48:J48" si="7" t="shared">E47+E46+E43+E39+E25+E18</f>
        <v>50106.0</v>
      </c>
      <c r="F48" s="2" t="n">
        <f si="7" t="shared"/>
        <v>169020.0</v>
      </c>
      <c r="G48" s="2" t="n">
        <f si="7" t="shared"/>
        <v>184290.0</v>
      </c>
      <c r="H48" s="2" t="n">
        <f si="7" t="shared"/>
        <v>164093.0</v>
      </c>
      <c r="I48" s="2" t="n">
        <f si="7" t="shared"/>
        <v>136363.0</v>
      </c>
      <c r="J48" s="2" t="n">
        <f si="7" t="shared"/>
        <v>128883.0</v>
      </c>
      <c r="K48" s="2" t="n">
        <f si="0" t="shared"/>
        <v>865930.0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