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<sst xmlns="http://schemas.openxmlformats.org/spreadsheetml/2006/main" count="109" uniqueCount="64">
  <si>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</si>
  <si>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</si>
  <si>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</si>
  <si>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</si>
  <si>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</si>
  <si>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</si>
  <si>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</si>
  <si>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</si>
  <si>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</si>
  <si>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</si>
  <si>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</si>
  <si>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</si>
  <si>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</si>
  <si>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</si>
  <si>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</si>
  <si>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</si>
  <si>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</si>
  <si>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</si>
  <si>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</si>
  <si>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</si>
  <si>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</si>
  <si>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</si>
  <si>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</si>
  <si>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</si>
  <si>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</si>
  <si>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</si>
  <si>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</si>
  <si>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</si>
  <si>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</si>
  <si>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</si>
  <si>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</si>
  <si>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</si>
  <si>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</si>
  <si>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</si>
  <si>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</si>
  <si>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</si>
  <si>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</si>
  <si>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</si>
  <si>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</si>
  <si>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</si>
  <si>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</si>
  <si>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</si>
  <si>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</si>
  <si>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</si>
  <si>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</si>
  <si>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</si>
  <si>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</si>
  <si>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</si>
  <si>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</si>
  <si>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</si>
  <si>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</si>
  <si>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</si>
  <si>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</si>
  <si>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</si>
  <si>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</si>
  <si>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</si>
  <si>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</si>
  <si>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</si>
  <si>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</si>
  <si>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</si>
  <si>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</si>
  <si>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</si>
  <si>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105年10月來臺旅客人次－按年齡分
Table 1-5   Visitor Arrivals by Age,
October,2016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</si>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</sst>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4229.0</v>
      </c>
      <c r="E3" s="2" t="n">
        <v>2780.0</v>
      </c>
      <c r="F3" s="2" t="n">
        <v>28626.0</v>
      </c>
      <c r="G3" s="2" t="n">
        <v>29458.0</v>
      </c>
      <c r="H3" s="2" t="n">
        <v>21907.0</v>
      </c>
      <c r="I3" s="2" t="n">
        <v>23732.0</v>
      </c>
      <c r="J3" s="2" t="n">
        <v>15612.0</v>
      </c>
      <c r="K3" s="2" t="n">
        <f>SUM(D3:J3)</f>
        <v>126344.0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8036.0</v>
      </c>
      <c r="E4" s="2" t="n">
        <v>3673.0</v>
      </c>
      <c r="F4" s="2" t="n">
        <v>45453.0</v>
      </c>
      <c r="G4" s="2" t="n">
        <v>55480.0</v>
      </c>
      <c r="H4" s="2" t="n">
        <v>37055.0</v>
      </c>
      <c r="I4" s="2" t="n">
        <v>34073.0</v>
      </c>
      <c r="J4" s="2" t="n">
        <v>31620.0</v>
      </c>
      <c r="K4" s="2" t="n">
        <f ref="K4:K48" si="0" t="shared">SUM(D4:J4)</f>
        <v>215390.0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2163.0</v>
      </c>
      <c r="E5" s="2" t="n">
        <v>13113.0</v>
      </c>
      <c r="F5" s="2" t="n">
        <v>26268.0</v>
      </c>
      <c r="G5" s="2" t="n">
        <v>29870.0</v>
      </c>
      <c r="H5" s="2" t="n">
        <v>33350.0</v>
      </c>
      <c r="I5" s="2" t="n">
        <v>29114.0</v>
      </c>
      <c r="J5" s="2" t="n">
        <v>33458.0</v>
      </c>
      <c r="K5" s="2" t="n">
        <f si="0" t="shared"/>
        <v>167336.0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2305.0</v>
      </c>
      <c r="E6" s="2" t="n">
        <v>3713.0</v>
      </c>
      <c r="F6" s="2" t="n">
        <v>16908.0</v>
      </c>
      <c r="G6" s="2" t="n">
        <v>16191.0</v>
      </c>
      <c r="H6" s="2" t="n">
        <v>13251.0</v>
      </c>
      <c r="I6" s="2" t="n">
        <v>12633.0</v>
      </c>
      <c r="J6" s="2" t="n">
        <v>8818.0</v>
      </c>
      <c r="K6" s="2" t="n">
        <f si="0" t="shared"/>
        <v>73819.0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66.0</v>
      </c>
      <c r="E7" s="2" t="n">
        <v>54.0</v>
      </c>
      <c r="F7" s="2" t="n">
        <v>528.0</v>
      </c>
      <c r="G7" s="2" t="n">
        <v>984.0</v>
      </c>
      <c r="H7" s="2" t="n">
        <v>676.0</v>
      </c>
      <c r="I7" s="2" t="n">
        <v>366.0</v>
      </c>
      <c r="J7" s="2" t="n">
        <v>233.0</v>
      </c>
      <c r="K7" s="2" t="n">
        <f si="0" t="shared"/>
        <v>2907.0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23.0</v>
      </c>
      <c r="E8" s="2" t="n">
        <v>67.0</v>
      </c>
      <c r="F8" s="2" t="n">
        <v>234.0</v>
      </c>
      <c r="G8" s="2" t="n">
        <v>482.0</v>
      </c>
      <c r="H8" s="2" t="n">
        <v>423.0</v>
      </c>
      <c r="I8" s="2" t="n">
        <v>291.0</v>
      </c>
      <c r="J8" s="2" t="n">
        <v>243.0</v>
      </c>
      <c r="K8" s="2" t="n">
        <f si="0" t="shared"/>
        <v>1763.0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1337.0</v>
      </c>
      <c r="E9" s="2" t="n">
        <v>1401.0</v>
      </c>
      <c r="F9" s="2" t="n">
        <v>11956.0</v>
      </c>
      <c r="G9" s="2" t="n">
        <v>9523.0</v>
      </c>
      <c r="H9" s="2" t="n">
        <v>6484.0</v>
      </c>
      <c r="I9" s="2" t="n">
        <v>6278.0</v>
      </c>
      <c r="J9" s="2" t="n">
        <v>5207.0</v>
      </c>
      <c r="K9" s="2" t="n">
        <f si="0" t="shared"/>
        <v>42186.0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1513.0</v>
      </c>
      <c r="E10" s="2" t="n">
        <v>1682.0</v>
      </c>
      <c r="F10" s="2" t="n">
        <v>6724.0</v>
      </c>
      <c r="G10" s="2" t="n">
        <v>7890.0</v>
      </c>
      <c r="H10" s="2" t="n">
        <v>6470.0</v>
      </c>
      <c r="I10" s="2" t="n">
        <v>6127.0</v>
      </c>
      <c r="J10" s="2" t="n">
        <v>4735.0</v>
      </c>
      <c r="K10" s="2" t="n">
        <f si="0" t="shared"/>
        <v>35141.0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127.0</v>
      </c>
      <c r="E11" s="2" t="n">
        <v>292.0</v>
      </c>
      <c r="F11" s="2" t="n">
        <v>4958.0</v>
      </c>
      <c r="G11" s="2" t="n">
        <v>5498.0</v>
      </c>
      <c r="H11" s="2" t="n">
        <v>2367.0</v>
      </c>
      <c r="I11" s="2" t="n">
        <v>1210.0</v>
      </c>
      <c r="J11" s="2" t="n">
        <v>1269.0</v>
      </c>
      <c r="K11" s="2" t="n">
        <f si="0" t="shared"/>
        <v>15721.0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327.0</v>
      </c>
      <c r="E12" s="2" t="n">
        <v>558.0</v>
      </c>
      <c r="F12" s="2" t="n">
        <v>5063.0</v>
      </c>
      <c r="G12" s="2" t="n">
        <v>4770.0</v>
      </c>
      <c r="H12" s="2" t="n">
        <v>2366.0</v>
      </c>
      <c r="I12" s="2" t="n">
        <v>1420.0</v>
      </c>
      <c r="J12" s="2" t="n">
        <v>1161.0</v>
      </c>
      <c r="K12" s="2" t="n">
        <f si="0" t="shared"/>
        <v>15665.0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686.0</v>
      </c>
      <c r="E13" s="2" t="n">
        <v>1079.0</v>
      </c>
      <c r="F13" s="2" t="n">
        <v>4196.0</v>
      </c>
      <c r="G13" s="2" t="n">
        <v>6313.0</v>
      </c>
      <c r="H13" s="2" t="n">
        <v>4909.0</v>
      </c>
      <c r="I13" s="2" t="n">
        <v>3107.0</v>
      </c>
      <c r="J13" s="2" t="n">
        <v>2999.0</v>
      </c>
      <c r="K13" s="2" t="n">
        <f si="0" t="shared"/>
        <v>23289.0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285.0</v>
      </c>
      <c r="E14" s="2" t="n">
        <v>929.0</v>
      </c>
      <c r="F14" s="2" t="n">
        <v>6881.0</v>
      </c>
      <c r="G14" s="2" t="n">
        <v>5210.0</v>
      </c>
      <c r="H14" s="2" t="n">
        <v>2556.0</v>
      </c>
      <c r="I14" s="2" t="n">
        <v>1810.0</v>
      </c>
      <c r="J14" s="2" t="n">
        <v>1267.0</v>
      </c>
      <c r="K14" s="2" t="n">
        <f si="0" t="shared"/>
        <v>18938.0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48.0</v>
      </c>
      <c r="E15" s="2" t="n">
        <f ref="E15:J15" si="1" t="shared">E16-E9-E10-E11-E12-E13-E14</f>
        <v>98.0</v>
      </c>
      <c r="F15" s="2" t="n">
        <f si="1" t="shared"/>
        <v>409.0</v>
      </c>
      <c r="G15" s="2" t="n">
        <f si="1" t="shared"/>
        <v>427.0</v>
      </c>
      <c r="H15" s="2" t="n">
        <f si="1" t="shared"/>
        <v>382.0</v>
      </c>
      <c r="I15" s="2" t="n">
        <f si="1" t="shared"/>
        <v>367.0</v>
      </c>
      <c r="J15" s="2" t="n">
        <f si="1" t="shared"/>
        <v>440.0</v>
      </c>
      <c r="K15" s="2" t="n">
        <f si="0" t="shared"/>
        <v>2171.0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4323.0</v>
      </c>
      <c r="E16" s="2" t="n">
        <v>6039.0</v>
      </c>
      <c r="F16" s="2" t="n">
        <v>40187.0</v>
      </c>
      <c r="G16" s="2" t="n">
        <v>39631.0</v>
      </c>
      <c r="H16" s="2" t="n">
        <v>25534.0</v>
      </c>
      <c r="I16" s="2" t="n">
        <v>20319.0</v>
      </c>
      <c r="J16" s="2" t="n">
        <v>17078.0</v>
      </c>
      <c r="K16" s="2" t="n">
        <f si="0" t="shared"/>
        <v>153111.0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13.0</v>
      </c>
      <c r="E17" s="2" t="n">
        <f ref="E17:J17" si="2" t="shared">E18-E16-E3-E4-E5-E6-E7-E8</f>
        <v>32.0</v>
      </c>
      <c r="F17" s="2" t="n">
        <f si="2" t="shared"/>
        <v>182.0</v>
      </c>
      <c r="G17" s="2" t="n">
        <f si="2" t="shared"/>
        <v>252.0</v>
      </c>
      <c r="H17" s="2" t="n">
        <f si="2" t="shared"/>
        <v>220.0</v>
      </c>
      <c r="I17" s="2" t="n">
        <f si="2" t="shared"/>
        <v>122.0</v>
      </c>
      <c r="J17" s="2" t="n">
        <f si="2" t="shared"/>
        <v>67.0</v>
      </c>
      <c r="K17" s="2" t="n">
        <f si="0" t="shared"/>
        <v>888.0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21158.0</v>
      </c>
      <c r="E18" s="2" t="n">
        <v>29471.0</v>
      </c>
      <c r="F18" s="2" t="n">
        <v>158386.0</v>
      </c>
      <c r="G18" s="2" t="n">
        <v>172348.0</v>
      </c>
      <c r="H18" s="2" t="n">
        <v>132416.0</v>
      </c>
      <c r="I18" s="2" t="n">
        <v>120650.0</v>
      </c>
      <c r="J18" s="2" t="n">
        <v>107129.0</v>
      </c>
      <c r="K18" s="2" t="n">
        <f si="0" t="shared"/>
        <v>741558.0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377.0</v>
      </c>
      <c r="E19" s="2" t="n">
        <v>134.0</v>
      </c>
      <c r="F19" s="2" t="n">
        <v>1502.0</v>
      </c>
      <c r="G19" s="2" t="n">
        <v>2184.0</v>
      </c>
      <c r="H19" s="2" t="n">
        <v>1509.0</v>
      </c>
      <c r="I19" s="2" t="n">
        <v>2257.0</v>
      </c>
      <c r="J19" s="2" t="n">
        <v>3508.0</v>
      </c>
      <c r="K19" s="2" t="n">
        <f si="0" t="shared"/>
        <v>11471.0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1779.0</v>
      </c>
      <c r="E20" s="2" t="n">
        <v>817.0</v>
      </c>
      <c r="F20" s="2" t="n">
        <v>5170.0</v>
      </c>
      <c r="G20" s="2" t="n">
        <v>8402.0</v>
      </c>
      <c r="H20" s="2" t="n">
        <v>7746.0</v>
      </c>
      <c r="I20" s="2" t="n">
        <v>10355.0</v>
      </c>
      <c r="J20" s="2" t="n">
        <v>12482.0</v>
      </c>
      <c r="K20" s="2" t="n">
        <f si="0" t="shared"/>
        <v>46751.0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2.0</v>
      </c>
      <c r="E21" s="2" t="n">
        <v>10.0</v>
      </c>
      <c r="F21" s="2" t="n">
        <v>65.0</v>
      </c>
      <c r="G21" s="2" t="n">
        <v>104.0</v>
      </c>
      <c r="H21" s="2" t="n">
        <v>73.0</v>
      </c>
      <c r="I21" s="2" t="n">
        <v>50.0</v>
      </c>
      <c r="J21" s="2" t="n">
        <v>28.0</v>
      </c>
      <c r="K21" s="2" t="n">
        <f si="0" t="shared"/>
        <v>332.0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17.0</v>
      </c>
      <c r="E22" s="2" t="n">
        <v>15.0</v>
      </c>
      <c r="F22" s="2" t="n">
        <v>51.0</v>
      </c>
      <c r="G22" s="2" t="n">
        <v>130.0</v>
      </c>
      <c r="H22" s="2" t="n">
        <v>96.0</v>
      </c>
      <c r="I22" s="2" t="n">
        <v>79.0</v>
      </c>
      <c r="J22" s="2" t="n">
        <v>109.0</v>
      </c>
      <c r="K22" s="2" t="n">
        <f si="0" t="shared"/>
        <v>497.0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3.0</v>
      </c>
      <c r="E23" s="2" t="n">
        <v>1.0</v>
      </c>
      <c r="F23" s="2" t="n">
        <v>11.0</v>
      </c>
      <c r="G23" s="2" t="n">
        <v>48.0</v>
      </c>
      <c r="H23" s="2" t="n">
        <v>35.0</v>
      </c>
      <c r="I23" s="2" t="n">
        <v>16.0</v>
      </c>
      <c r="J23" s="2" t="n">
        <v>27.0</v>
      </c>
      <c r="K23" s="2" t="n">
        <f si="0" t="shared"/>
        <v>141.0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11.0</v>
      </c>
      <c r="E24" s="2" t="n">
        <f ref="E24:J24" si="3" t="shared">E25-E19-E20-E21-E22-E23</f>
        <v>21.0</v>
      </c>
      <c r="F24" s="2" t="n">
        <f si="3" t="shared"/>
        <v>217.0</v>
      </c>
      <c r="G24" s="2" t="n">
        <f si="3" t="shared"/>
        <v>267.0</v>
      </c>
      <c r="H24" s="2" t="n">
        <f si="3" t="shared"/>
        <v>216.0</v>
      </c>
      <c r="I24" s="2" t="n">
        <f si="3" t="shared"/>
        <v>172.0</v>
      </c>
      <c r="J24" s="2" t="n">
        <f si="3" t="shared"/>
        <v>107.0</v>
      </c>
      <c r="K24" s="2" t="n">
        <f si="0" t="shared"/>
        <v>1011.0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2189.0</v>
      </c>
      <c r="E25" s="2" t="n">
        <v>998.0</v>
      </c>
      <c r="F25" s="2" t="n">
        <v>7016.0</v>
      </c>
      <c r="G25" s="2" t="n">
        <v>11135.0</v>
      </c>
      <c r="H25" s="2" t="n">
        <v>9675.0</v>
      </c>
      <c r="I25" s="2" t="n">
        <v>12929.0</v>
      </c>
      <c r="J25" s="2" t="n">
        <v>16261.0</v>
      </c>
      <c r="K25" s="2" t="n">
        <f si="0" t="shared"/>
        <v>60203.0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14.0</v>
      </c>
      <c r="E26" s="2" t="n">
        <v>18.0</v>
      </c>
      <c r="F26" s="2" t="n">
        <v>186.0</v>
      </c>
      <c r="G26" s="2" t="n">
        <v>151.0</v>
      </c>
      <c r="H26" s="2" t="n">
        <v>130.0</v>
      </c>
      <c r="I26" s="2" t="n">
        <v>163.0</v>
      </c>
      <c r="J26" s="2" t="n">
        <v>112.0</v>
      </c>
      <c r="K26" s="2" t="n">
        <f si="0" t="shared"/>
        <v>774.0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153.0</v>
      </c>
      <c r="E27" s="2" t="n">
        <v>201.0</v>
      </c>
      <c r="F27" s="2" t="n">
        <v>880.0</v>
      </c>
      <c r="G27" s="2" t="n">
        <v>986.0</v>
      </c>
      <c r="H27" s="2" t="n">
        <v>970.0</v>
      </c>
      <c r="I27" s="2" t="n">
        <v>731.0</v>
      </c>
      <c r="J27" s="2" t="n">
        <v>476.0</v>
      </c>
      <c r="K27" s="2" t="n">
        <f si="0" t="shared"/>
        <v>4397.0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112.0</v>
      </c>
      <c r="E28" s="2" t="n">
        <v>308.0</v>
      </c>
      <c r="F28" s="2" t="n">
        <v>1135.0</v>
      </c>
      <c r="G28" s="2" t="n">
        <v>1390.0</v>
      </c>
      <c r="H28" s="2" t="n">
        <v>1388.0</v>
      </c>
      <c r="I28" s="2" t="n">
        <v>1333.0</v>
      </c>
      <c r="J28" s="2" t="n">
        <v>791.0</v>
      </c>
      <c r="K28" s="2" t="n">
        <f si="0" t="shared"/>
        <v>6457.0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11.0</v>
      </c>
      <c r="E29" s="2" t="n">
        <v>15.0</v>
      </c>
      <c r="F29" s="2" t="n">
        <v>292.0</v>
      </c>
      <c r="G29" s="2" t="n">
        <v>435.0</v>
      </c>
      <c r="H29" s="2" t="n">
        <v>478.0</v>
      </c>
      <c r="I29" s="2" t="n">
        <v>378.0</v>
      </c>
      <c r="J29" s="2" t="n">
        <v>198.0</v>
      </c>
      <c r="K29" s="2" t="n">
        <f si="0" t="shared"/>
        <v>1807.0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42.0</v>
      </c>
      <c r="E30" s="2" t="n">
        <v>53.0</v>
      </c>
      <c r="F30" s="2" t="n">
        <v>612.0</v>
      </c>
      <c r="G30" s="2" t="n">
        <v>553.0</v>
      </c>
      <c r="H30" s="2" t="n">
        <v>449.0</v>
      </c>
      <c r="I30" s="2" t="n">
        <v>514.0</v>
      </c>
      <c r="J30" s="2" t="n">
        <v>285.0</v>
      </c>
      <c r="K30" s="2" t="n">
        <f si="0" t="shared"/>
        <v>2508.0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55.0</v>
      </c>
      <c r="E31" s="2" t="n">
        <v>33.0</v>
      </c>
      <c r="F31" s="2" t="n">
        <v>192.0</v>
      </c>
      <c r="G31" s="2" t="n">
        <v>268.0</v>
      </c>
      <c r="H31" s="2" t="n">
        <v>267.0</v>
      </c>
      <c r="I31" s="2" t="n">
        <v>236.0</v>
      </c>
      <c r="J31" s="2" t="n">
        <v>186.0</v>
      </c>
      <c r="K31" s="2" t="n">
        <f si="0" t="shared"/>
        <v>1237.0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17.0</v>
      </c>
      <c r="E32" s="2" t="n">
        <v>15.0</v>
      </c>
      <c r="F32" s="2" t="n">
        <v>257.0</v>
      </c>
      <c r="G32" s="2" t="n">
        <v>294.0</v>
      </c>
      <c r="H32" s="2" t="n">
        <v>223.0</v>
      </c>
      <c r="I32" s="2" t="n">
        <v>124.0</v>
      </c>
      <c r="J32" s="2" t="n">
        <v>94.0</v>
      </c>
      <c r="K32" s="2" t="n">
        <f si="0" t="shared"/>
        <v>1024.0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105.0</v>
      </c>
      <c r="E33" s="2" t="n">
        <v>130.0</v>
      </c>
      <c r="F33" s="2" t="n">
        <v>944.0</v>
      </c>
      <c r="G33" s="2" t="n">
        <v>1280.0</v>
      </c>
      <c r="H33" s="2" t="n">
        <v>1082.0</v>
      </c>
      <c r="I33" s="2" t="n">
        <v>1359.0</v>
      </c>
      <c r="J33" s="2" t="n">
        <v>1058.0</v>
      </c>
      <c r="K33" s="2" t="n">
        <f si="0" t="shared"/>
        <v>5958.0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6.0</v>
      </c>
      <c r="E34" s="2" t="n">
        <v>17.0</v>
      </c>
      <c r="F34" s="2" t="n">
        <v>90.0</v>
      </c>
      <c r="G34" s="2" t="n">
        <v>192.0</v>
      </c>
      <c r="H34" s="2" t="n">
        <v>125.0</v>
      </c>
      <c r="I34" s="2" t="n">
        <v>108.0</v>
      </c>
      <c r="J34" s="2" t="n">
        <v>74.0</v>
      </c>
      <c r="K34" s="2" t="n">
        <f si="0" t="shared"/>
        <v>612.0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18.0</v>
      </c>
      <c r="G35" s="2" t="n">
        <v>49.0</v>
      </c>
      <c r="H35" s="2" t="n">
        <v>30.0</v>
      </c>
      <c r="I35" s="2" t="n">
        <v>21.0</v>
      </c>
      <c r="J35" s="2" t="n">
        <v>11.0</v>
      </c>
      <c r="K35" s="2" t="n">
        <f si="0" t="shared"/>
        <v>129.0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23.0</v>
      </c>
      <c r="E36" s="2" t="n">
        <v>23.0</v>
      </c>
      <c r="F36" s="2" t="n">
        <v>169.0</v>
      </c>
      <c r="G36" s="2" t="n">
        <v>179.0</v>
      </c>
      <c r="H36" s="2" t="n">
        <v>215.0</v>
      </c>
      <c r="I36" s="2" t="n">
        <v>162.0</v>
      </c>
      <c r="J36" s="2" t="n">
        <v>133.0</v>
      </c>
      <c r="K36" s="2" t="n">
        <f si="0" t="shared"/>
        <v>904.0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11.0</v>
      </c>
      <c r="E37" s="2" t="n">
        <v>31.0</v>
      </c>
      <c r="F37" s="2" t="n">
        <v>166.0</v>
      </c>
      <c r="G37" s="2" t="n">
        <v>314.0</v>
      </c>
      <c r="H37" s="2" t="n">
        <v>181.0</v>
      </c>
      <c r="I37" s="2" t="n">
        <v>129.0</v>
      </c>
      <c r="J37" s="2" t="n">
        <v>47.0</v>
      </c>
      <c r="K37" s="2" t="n">
        <f si="0" t="shared"/>
        <v>879.0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79.0</v>
      </c>
      <c r="E38" s="2" t="n">
        <f ref="E38:J38" si="4" t="shared">E39-E26-E27-E28-E29-E30-E31-E32-E33-E34-E35-E36-E37</f>
        <v>162.0</v>
      </c>
      <c r="F38" s="2" t="n">
        <f si="4" t="shared"/>
        <v>1104.0</v>
      </c>
      <c r="G38" s="2" t="n">
        <f si="4" t="shared"/>
        <v>1306.0</v>
      </c>
      <c r="H38" s="2" t="n">
        <f si="4" t="shared"/>
        <v>971.0</v>
      </c>
      <c r="I38" s="2" t="n">
        <f si="4" t="shared"/>
        <v>785.0</v>
      </c>
      <c r="J38" s="2" t="n">
        <f si="4" t="shared"/>
        <v>491.0</v>
      </c>
      <c r="K38" s="2" t="n">
        <f si="0" t="shared"/>
        <v>4898.0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628.0</v>
      </c>
      <c r="E39" s="2" t="n">
        <v>1006.0</v>
      </c>
      <c r="F39" s="2" t="n">
        <v>6045.0</v>
      </c>
      <c r="G39" s="2" t="n">
        <v>7397.0</v>
      </c>
      <c r="H39" s="2" t="n">
        <v>6509.0</v>
      </c>
      <c r="I39" s="2" t="n">
        <v>6043.0</v>
      </c>
      <c r="J39" s="2" t="n">
        <v>3956.0</v>
      </c>
      <c r="K39" s="2" t="n">
        <f si="0" t="shared"/>
        <v>31584.0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457.0</v>
      </c>
      <c r="E40" s="2" t="n">
        <v>156.0</v>
      </c>
      <c r="F40" s="2" t="n">
        <v>847.0</v>
      </c>
      <c r="G40" s="2" t="n">
        <v>1619.0</v>
      </c>
      <c r="H40" s="2" t="n">
        <v>1221.0</v>
      </c>
      <c r="I40" s="2" t="n">
        <v>1526.0</v>
      </c>
      <c r="J40" s="2" t="n">
        <v>3335.0</v>
      </c>
      <c r="K40" s="2" t="n">
        <f si="0" t="shared"/>
        <v>9161.0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69.0</v>
      </c>
      <c r="E41" s="2" t="n">
        <v>29.0</v>
      </c>
      <c r="F41" s="2" t="n">
        <v>136.0</v>
      </c>
      <c r="G41" s="2" t="n">
        <v>266.0</v>
      </c>
      <c r="H41" s="2" t="n">
        <v>207.0</v>
      </c>
      <c r="I41" s="2" t="n">
        <v>202.0</v>
      </c>
      <c r="J41" s="2" t="n">
        <v>274.0</v>
      </c>
      <c r="K41" s="2" t="n">
        <f si="0" t="shared"/>
        <v>1183.0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4.0</v>
      </c>
      <c r="E42" s="2" t="n">
        <f ref="E42:J42" si="5" t="shared">E43-E40-E41</f>
        <v>3.0</v>
      </c>
      <c r="F42" s="2" t="n">
        <f si="5" t="shared"/>
        <v>32.0</v>
      </c>
      <c r="G42" s="2" t="n">
        <f si="5" t="shared"/>
        <v>53.0</v>
      </c>
      <c r="H42" s="2" t="n">
        <f si="5" t="shared"/>
        <v>50.0</v>
      </c>
      <c r="I42" s="2" t="n">
        <f si="5" t="shared"/>
        <v>35.0</v>
      </c>
      <c r="J42" s="2" t="n">
        <f si="5" t="shared"/>
        <v>32.0</v>
      </c>
      <c r="K42" s="2" t="n">
        <f si="0" t="shared"/>
        <v>209.0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530.0</v>
      </c>
      <c r="E43" s="2" t="n">
        <v>188.0</v>
      </c>
      <c r="F43" s="2" t="n">
        <v>1015.0</v>
      </c>
      <c r="G43" s="2" t="n">
        <v>1938.0</v>
      </c>
      <c r="H43" s="2" t="n">
        <v>1478.0</v>
      </c>
      <c r="I43" s="2" t="n">
        <v>1763.0</v>
      </c>
      <c r="J43" s="2" t="n">
        <v>3641.0</v>
      </c>
      <c r="K43" s="2" t="n">
        <f si="0" t="shared"/>
        <v>10553.0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10.0</v>
      </c>
      <c r="E44" s="2" t="n">
        <v>5.0</v>
      </c>
      <c r="F44" s="2" t="n">
        <v>76.0</v>
      </c>
      <c r="G44" s="2" t="n">
        <v>110.0</v>
      </c>
      <c r="H44" s="2" t="n">
        <v>81.0</v>
      </c>
      <c r="I44" s="2" t="n">
        <v>64.0</v>
      </c>
      <c r="J44" s="2" t="n">
        <v>56.0</v>
      </c>
      <c r="K44" s="2" t="n">
        <f si="0" t="shared"/>
        <v>402.0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8.0</v>
      </c>
      <c r="F45" s="2" t="n">
        <f si="6" t="shared"/>
        <v>72.0</v>
      </c>
      <c r="G45" s="2" t="n">
        <f si="6" t="shared"/>
        <v>142.0</v>
      </c>
      <c r="H45" s="2" t="n">
        <f si="6" t="shared"/>
        <v>109.0</v>
      </c>
      <c r="I45" s="2" t="n">
        <f si="6" t="shared"/>
        <v>63.0</v>
      </c>
      <c r="J45" s="2" t="n">
        <f si="6" t="shared"/>
        <v>32.0</v>
      </c>
      <c r="K45" s="2" t="n">
        <f si="0" t="shared"/>
        <v>427.0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11.0</v>
      </c>
      <c r="E46" s="2" t="n">
        <v>13.0</v>
      </c>
      <c r="F46" s="2" t="n">
        <v>148.0</v>
      </c>
      <c r="G46" s="2" t="n">
        <v>252.0</v>
      </c>
      <c r="H46" s="2" t="n">
        <v>190.0</v>
      </c>
      <c r="I46" s="2" t="n">
        <v>127.0</v>
      </c>
      <c r="J46" s="2" t="n">
        <v>88.0</v>
      </c>
      <c r="K46" s="2" t="n">
        <f si="0" t="shared"/>
        <v>829.0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36.0</v>
      </c>
      <c r="E47" s="2" t="n">
        <v>38.0</v>
      </c>
      <c r="F47" s="2" t="n">
        <v>205.0</v>
      </c>
      <c r="G47" s="2" t="n">
        <v>273.0</v>
      </c>
      <c r="H47" s="2" t="n">
        <v>238.0</v>
      </c>
      <c r="I47" s="2" t="n">
        <v>193.0</v>
      </c>
      <c r="J47" s="2" t="n">
        <v>161.0</v>
      </c>
      <c r="K47" s="2" t="n">
        <f si="0" t="shared"/>
        <v>1144.0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24552.0</v>
      </c>
      <c r="E48" s="2" t="n">
        <f ref="E48:J48" si="7" t="shared">E47+E46+E43+E39+E25+E18</f>
        <v>31714.0</v>
      </c>
      <c r="F48" s="2" t="n">
        <f si="7" t="shared"/>
        <v>172815.0</v>
      </c>
      <c r="G48" s="2" t="n">
        <f si="7" t="shared"/>
        <v>193343.0</v>
      </c>
      <c r="H48" s="2" t="n">
        <f si="7" t="shared"/>
        <v>150506.0</v>
      </c>
      <c r="I48" s="2" t="n">
        <f si="7" t="shared"/>
        <v>141705.0</v>
      </c>
      <c r="J48" s="2" t="n">
        <f si="7" t="shared"/>
        <v>131236.0</v>
      </c>
      <c r="K48" s="2" t="n">
        <f si="0" t="shared"/>
        <v>845871.0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