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<sst xmlns="http://schemas.openxmlformats.org/spreadsheetml/2006/main" count="109" uniqueCount="64">
  <si>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</si>
  <si>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</si>
  <si>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</si>
  <si>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</si>
  <si>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</si>
  <si>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</si>
  <si>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</si>
  <si>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</si>
  <si>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</si>
  <si>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</si>
  <si>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</si>
  <si>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</si>
  <si>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</si>
  <si>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</si>
  <si>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</si>
  <si>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</si>
  <si>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</si>
  <si>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</si>
  <si>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</si>
  <si>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</si>
  <si>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</si>
  <si>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</si>
  <si>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</si>
  <si>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</si>
  <si>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</si>
  <si>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</si>
  <si>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</si>
  <si>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</si>
  <si>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</si>
  <si>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</si>
  <si>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</si>
  <si>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</si>
  <si>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</si>
  <si>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</si>
  <si>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</si>
  <si>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</si>
  <si>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</si>
  <si>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</si>
  <si>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</si>
  <si>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</si>
  <si>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</si>
  <si>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</si>
  <si>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</si>
  <si>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</si>
  <si>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</si>
  <si>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</si>
  <si>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</si>
  <si>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</si>
  <si>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</si>
  <si>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</si>
  <si>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</si>
  <si>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</si>
  <si>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</si>
  <si>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</si>
  <si>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</si>
  <si>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</si>
  <si>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</si>
  <si>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</si>
  <si>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</si>
  <si>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</si>
  <si>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</si>
  <si>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</si>
  <si>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105年5月來臺旅客人次－按年齡分
Table 1-5   Visitor Arrivals by Age,
May,2016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</si>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</sst>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2992.0</v>
      </c>
      <c r="E3" s="2" t="n">
        <v>8233.0</v>
      </c>
      <c r="F3" s="2" t="n">
        <v>34620.0</v>
      </c>
      <c r="G3" s="2" t="n">
        <v>25653.0</v>
      </c>
      <c r="H3" s="2" t="n">
        <v>19567.0</v>
      </c>
      <c r="I3" s="2" t="n">
        <v>21111.0</v>
      </c>
      <c r="J3" s="2" t="n">
        <v>13126.0</v>
      </c>
      <c r="K3" s="2" t="n">
        <f>SUM(D3:J3)</f>
        <v>125302.0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7662.0</v>
      </c>
      <c r="E4" s="2" t="n">
        <v>2937.0</v>
      </c>
      <c r="F4" s="2" t="n">
        <v>49099.0</v>
      </c>
      <c r="G4" s="2" t="n">
        <v>61278.0</v>
      </c>
      <c r="H4" s="2" t="n">
        <v>52858.0</v>
      </c>
      <c r="I4" s="2" t="n">
        <v>69977.0</v>
      </c>
      <c r="J4" s="2" t="n">
        <v>83443.0</v>
      </c>
      <c r="K4" s="2" t="n">
        <f ref="K4:K48" si="0" t="shared">SUM(D4:J4)</f>
        <v>327254.0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2427.0</v>
      </c>
      <c r="E5" s="2" t="n">
        <v>2323.0</v>
      </c>
      <c r="F5" s="2" t="n">
        <v>18951.0</v>
      </c>
      <c r="G5" s="2" t="n">
        <v>28112.0</v>
      </c>
      <c r="H5" s="2" t="n">
        <v>31156.0</v>
      </c>
      <c r="I5" s="2" t="n">
        <v>26134.0</v>
      </c>
      <c r="J5" s="2" t="n">
        <v>36325.0</v>
      </c>
      <c r="K5" s="2" t="n">
        <f si="0" t="shared"/>
        <v>145428.0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1988.0</v>
      </c>
      <c r="E6" s="2" t="n">
        <v>3585.0</v>
      </c>
      <c r="F6" s="2" t="n">
        <v>15416.0</v>
      </c>
      <c r="G6" s="2" t="n">
        <v>13785.0</v>
      </c>
      <c r="H6" s="2" t="n">
        <v>11666.0</v>
      </c>
      <c r="I6" s="2" t="n">
        <v>10471.0</v>
      </c>
      <c r="J6" s="2" t="n">
        <v>7195.0</v>
      </c>
      <c r="K6" s="2" t="n">
        <f si="0" t="shared"/>
        <v>64106.0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67.0</v>
      </c>
      <c r="E7" s="2" t="n">
        <v>81.0</v>
      </c>
      <c r="F7" s="2" t="n">
        <v>553.0</v>
      </c>
      <c r="G7" s="2" t="n">
        <v>1058.0</v>
      </c>
      <c r="H7" s="2" t="n">
        <v>781.0</v>
      </c>
      <c r="I7" s="2" t="n">
        <v>360.0</v>
      </c>
      <c r="J7" s="2" t="n">
        <v>189.0</v>
      </c>
      <c r="K7" s="2" t="n">
        <f si="0" t="shared"/>
        <v>3089.0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27.0</v>
      </c>
      <c r="E8" s="2" t="n">
        <v>22.0</v>
      </c>
      <c r="F8" s="2" t="n">
        <v>277.0</v>
      </c>
      <c r="G8" s="2" t="n">
        <v>624.0</v>
      </c>
      <c r="H8" s="2" t="n">
        <v>594.0</v>
      </c>
      <c r="I8" s="2" t="n">
        <v>363.0</v>
      </c>
      <c r="J8" s="2" t="n">
        <v>222.0</v>
      </c>
      <c r="K8" s="2" t="n">
        <f si="0" t="shared"/>
        <v>2129.0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1418.0</v>
      </c>
      <c r="E9" s="2" t="n">
        <v>1975.0</v>
      </c>
      <c r="F9" s="2" t="n">
        <v>9116.0</v>
      </c>
      <c r="G9" s="2" t="n">
        <v>7608.0</v>
      </c>
      <c r="H9" s="2" t="n">
        <v>5672.0</v>
      </c>
      <c r="I9" s="2" t="n">
        <v>5202.0</v>
      </c>
      <c r="J9" s="2" t="n">
        <v>4249.0</v>
      </c>
      <c r="K9" s="2" t="n">
        <f si="0" t="shared"/>
        <v>35240.0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1185.0</v>
      </c>
      <c r="E10" s="2" t="n">
        <v>1048.0</v>
      </c>
      <c r="F10" s="2" t="n">
        <v>7325.0</v>
      </c>
      <c r="G10" s="2" t="n">
        <v>6041.0</v>
      </c>
      <c r="H10" s="2" t="n">
        <v>5343.0</v>
      </c>
      <c r="I10" s="2" t="n">
        <v>4789.0</v>
      </c>
      <c r="J10" s="2" t="n">
        <v>3762.0</v>
      </c>
      <c r="K10" s="2" t="n">
        <f si="0" t="shared"/>
        <v>29493.0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88.0</v>
      </c>
      <c r="E11" s="2" t="n">
        <v>272.0</v>
      </c>
      <c r="F11" s="2" t="n">
        <v>5154.0</v>
      </c>
      <c r="G11" s="2" t="n">
        <v>5144.0</v>
      </c>
      <c r="H11" s="2" t="n">
        <v>2172.0</v>
      </c>
      <c r="I11" s="2" t="n">
        <v>1147.0</v>
      </c>
      <c r="J11" s="2" t="n">
        <v>1120.0</v>
      </c>
      <c r="K11" s="2" t="n">
        <f si="0" t="shared"/>
        <v>15097.0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250.0</v>
      </c>
      <c r="E12" s="2" t="n">
        <v>540.0</v>
      </c>
      <c r="F12" s="2" t="n">
        <v>5029.0</v>
      </c>
      <c r="G12" s="2" t="n">
        <v>5155.0</v>
      </c>
      <c r="H12" s="2" t="n">
        <v>2167.0</v>
      </c>
      <c r="I12" s="2" t="n">
        <v>1133.0</v>
      </c>
      <c r="J12" s="2" t="n">
        <v>842.0</v>
      </c>
      <c r="K12" s="2" t="n">
        <f si="0" t="shared"/>
        <v>15116.0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233.0</v>
      </c>
      <c r="E13" s="2" t="n">
        <v>528.0</v>
      </c>
      <c r="F13" s="2" t="n">
        <v>3251.0</v>
      </c>
      <c r="G13" s="2" t="n">
        <v>4532.0</v>
      </c>
      <c r="H13" s="2" t="n">
        <v>3164.0</v>
      </c>
      <c r="I13" s="2" t="n">
        <v>1997.0</v>
      </c>
      <c r="J13" s="2" t="n">
        <v>2007.0</v>
      </c>
      <c r="K13" s="2" t="n">
        <f si="0" t="shared"/>
        <v>15712.0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160.0</v>
      </c>
      <c r="E14" s="2" t="n">
        <v>701.0</v>
      </c>
      <c r="F14" s="2" t="n">
        <v>6431.0</v>
      </c>
      <c r="G14" s="2" t="n">
        <v>3765.0</v>
      </c>
      <c r="H14" s="2" t="n">
        <v>1529.0</v>
      </c>
      <c r="I14" s="2" t="n">
        <v>1210.0</v>
      </c>
      <c r="J14" s="2" t="n">
        <v>878.0</v>
      </c>
      <c r="K14" s="2" t="n">
        <f si="0" t="shared"/>
        <v>14674.0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25.0</v>
      </c>
      <c r="E15" s="2" t="n">
        <f ref="E15:J15" si="1" t="shared">E16-E9-E10-E11-E12-E13-E14</f>
        <v>29.0</v>
      </c>
      <c r="F15" s="2" t="n">
        <f si="1" t="shared"/>
        <v>266.0</v>
      </c>
      <c r="G15" s="2" t="n">
        <f si="1" t="shared"/>
        <v>319.0</v>
      </c>
      <c r="H15" s="2" t="n">
        <f si="1" t="shared"/>
        <v>230.0</v>
      </c>
      <c r="I15" s="2" t="n">
        <f si="1" t="shared"/>
        <v>193.0</v>
      </c>
      <c r="J15" s="2" t="n">
        <f si="1" t="shared"/>
        <v>172.0</v>
      </c>
      <c r="K15" s="2" t="n">
        <f si="0" t="shared"/>
        <v>1234.0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3359.0</v>
      </c>
      <c r="E16" s="2" t="n">
        <v>5093.0</v>
      </c>
      <c r="F16" s="2" t="n">
        <v>36572.0</v>
      </c>
      <c r="G16" s="2" t="n">
        <v>32564.0</v>
      </c>
      <c r="H16" s="2" t="n">
        <v>20277.0</v>
      </c>
      <c r="I16" s="2" t="n">
        <v>15671.0</v>
      </c>
      <c r="J16" s="2" t="n">
        <v>13030.0</v>
      </c>
      <c r="K16" s="2" t="n">
        <f si="0" t="shared"/>
        <v>126566.0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10.0</v>
      </c>
      <c r="E17" s="2" t="n">
        <f ref="E17:J17" si="2" t="shared">E18-E16-E3-E4-E5-E6-E7-E8</f>
        <v>30.0</v>
      </c>
      <c r="F17" s="2" t="n">
        <f si="2" t="shared"/>
        <v>167.0</v>
      </c>
      <c r="G17" s="2" t="n">
        <f si="2" t="shared"/>
        <v>311.0</v>
      </c>
      <c r="H17" s="2" t="n">
        <f si="2" t="shared"/>
        <v>250.0</v>
      </c>
      <c r="I17" s="2" t="n">
        <f si="2" t="shared"/>
        <v>143.0</v>
      </c>
      <c r="J17" s="2" t="n">
        <f si="2" t="shared"/>
        <v>48.0</v>
      </c>
      <c r="K17" s="2" t="n">
        <f si="0" t="shared"/>
        <v>959.0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18532.0</v>
      </c>
      <c r="E18" s="2" t="n">
        <v>22304.0</v>
      </c>
      <c r="F18" s="2" t="n">
        <v>155655.0</v>
      </c>
      <c r="G18" s="2" t="n">
        <v>163385.0</v>
      </c>
      <c r="H18" s="2" t="n">
        <v>137149.0</v>
      </c>
      <c r="I18" s="2" t="n">
        <v>144230.0</v>
      </c>
      <c r="J18" s="2" t="n">
        <v>153578.0</v>
      </c>
      <c r="K18" s="2" t="n">
        <f si="0" t="shared"/>
        <v>794833.0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270.0</v>
      </c>
      <c r="E19" s="2" t="n">
        <v>260.0</v>
      </c>
      <c r="F19" s="2" t="n">
        <v>2360.0</v>
      </c>
      <c r="G19" s="2" t="n">
        <v>1860.0</v>
      </c>
      <c r="H19" s="2" t="n">
        <v>1220.0</v>
      </c>
      <c r="I19" s="2" t="n">
        <v>1752.0</v>
      </c>
      <c r="J19" s="2" t="n">
        <v>1768.0</v>
      </c>
      <c r="K19" s="2" t="n">
        <f si="0" t="shared"/>
        <v>9490.0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2214.0</v>
      </c>
      <c r="E20" s="2" t="n">
        <v>1872.0</v>
      </c>
      <c r="F20" s="2" t="n">
        <v>7483.0</v>
      </c>
      <c r="G20" s="2" t="n">
        <v>7585.0</v>
      </c>
      <c r="H20" s="2" t="n">
        <v>7418.0</v>
      </c>
      <c r="I20" s="2" t="n">
        <v>8727.0</v>
      </c>
      <c r="J20" s="2" t="n">
        <v>8799.0</v>
      </c>
      <c r="K20" s="2" t="n">
        <f si="0" t="shared"/>
        <v>44098.0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6.0</v>
      </c>
      <c r="E21" s="2" t="n">
        <v>2.0</v>
      </c>
      <c r="F21" s="2" t="n">
        <v>92.0</v>
      </c>
      <c r="G21" s="2" t="n">
        <v>76.0</v>
      </c>
      <c r="H21" s="2" t="n">
        <v>58.0</v>
      </c>
      <c r="I21" s="2" t="n">
        <v>51.0</v>
      </c>
      <c r="J21" s="2" t="n">
        <v>26.0</v>
      </c>
      <c r="K21" s="2" t="n">
        <f si="0" t="shared"/>
        <v>311.0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6.0</v>
      </c>
      <c r="E22" s="2" t="n">
        <v>13.0</v>
      </c>
      <c r="F22" s="2" t="n">
        <v>59.0</v>
      </c>
      <c r="G22" s="2" t="n">
        <v>97.0</v>
      </c>
      <c r="H22" s="2" t="n">
        <v>77.0</v>
      </c>
      <c r="I22" s="2" t="n">
        <v>45.0</v>
      </c>
      <c r="J22" s="2" t="n">
        <v>24.0</v>
      </c>
      <c r="K22" s="2" t="n">
        <f si="0" t="shared"/>
        <v>321.0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0.0</v>
      </c>
      <c r="E23" s="2" t="n">
        <v>1.0</v>
      </c>
      <c r="F23" s="2" t="n">
        <v>13.0</v>
      </c>
      <c r="G23" s="2" t="n">
        <v>50.0</v>
      </c>
      <c r="H23" s="2" t="n">
        <v>34.0</v>
      </c>
      <c r="I23" s="2" t="n">
        <v>18.0</v>
      </c>
      <c r="J23" s="2" t="n">
        <v>27.0</v>
      </c>
      <c r="K23" s="2" t="n">
        <f si="0" t="shared"/>
        <v>143.0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13.0</v>
      </c>
      <c r="E24" s="2" t="n">
        <f ref="E24:J24" si="3" t="shared">E25-E19-E20-E21-E22-E23</f>
        <v>18.0</v>
      </c>
      <c r="F24" s="2" t="n">
        <f si="3" t="shared"/>
        <v>171.0</v>
      </c>
      <c r="G24" s="2" t="n">
        <f si="3" t="shared"/>
        <v>263.0</v>
      </c>
      <c r="H24" s="2" t="n">
        <f si="3" t="shared"/>
        <v>206.0</v>
      </c>
      <c r="I24" s="2" t="n">
        <f si="3" t="shared"/>
        <v>150.0</v>
      </c>
      <c r="J24" s="2" t="n">
        <f si="3" t="shared"/>
        <v>111.0</v>
      </c>
      <c r="K24" s="2" t="n">
        <f si="0" t="shared"/>
        <v>932.0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2509.0</v>
      </c>
      <c r="E25" s="2" t="n">
        <v>2166.0</v>
      </c>
      <c r="F25" s="2" t="n">
        <v>10178.0</v>
      </c>
      <c r="G25" s="2" t="n">
        <v>9931.0</v>
      </c>
      <c r="H25" s="2" t="n">
        <v>9013.0</v>
      </c>
      <c r="I25" s="2" t="n">
        <v>10743.0</v>
      </c>
      <c r="J25" s="2" t="n">
        <v>10755.0</v>
      </c>
      <c r="K25" s="2" t="n">
        <f si="0" t="shared"/>
        <v>55295.0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4.0</v>
      </c>
      <c r="E26" s="2" t="n">
        <v>1.0</v>
      </c>
      <c r="F26" s="2" t="n">
        <v>87.0</v>
      </c>
      <c r="G26" s="2" t="n">
        <v>113.0</v>
      </c>
      <c r="H26" s="2" t="n">
        <v>109.0</v>
      </c>
      <c r="I26" s="2" t="n">
        <v>101.0</v>
      </c>
      <c r="J26" s="2" t="n">
        <v>53.0</v>
      </c>
      <c r="K26" s="2" t="n">
        <f si="0" t="shared"/>
        <v>468.0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43.0</v>
      </c>
      <c r="E27" s="2" t="n">
        <v>73.0</v>
      </c>
      <c r="F27" s="2" t="n">
        <v>866.0</v>
      </c>
      <c r="G27" s="2" t="n">
        <v>800.0</v>
      </c>
      <c r="H27" s="2" t="n">
        <v>687.0</v>
      </c>
      <c r="I27" s="2" t="n">
        <v>602.0</v>
      </c>
      <c r="J27" s="2" t="n">
        <v>359.0</v>
      </c>
      <c r="K27" s="2" t="n">
        <f si="0" t="shared"/>
        <v>3430.0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83.0</v>
      </c>
      <c r="E28" s="2" t="n">
        <v>130.0</v>
      </c>
      <c r="F28" s="2" t="n">
        <v>804.0</v>
      </c>
      <c r="G28" s="2" t="n">
        <v>949.0</v>
      </c>
      <c r="H28" s="2" t="n">
        <v>1025.0</v>
      </c>
      <c r="I28" s="2" t="n">
        <v>966.0</v>
      </c>
      <c r="J28" s="2" t="n">
        <v>437.0</v>
      </c>
      <c r="K28" s="2" t="n">
        <f si="0" t="shared"/>
        <v>4394.0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15.0</v>
      </c>
      <c r="E29" s="2" t="n">
        <v>8.0</v>
      </c>
      <c r="F29" s="2" t="n">
        <v>172.0</v>
      </c>
      <c r="G29" s="2" t="n">
        <v>371.0</v>
      </c>
      <c r="H29" s="2" t="n">
        <v>434.0</v>
      </c>
      <c r="I29" s="2" t="n">
        <v>299.0</v>
      </c>
      <c r="J29" s="2" t="n">
        <v>149.0</v>
      </c>
      <c r="K29" s="2" t="n">
        <f si="0" t="shared"/>
        <v>1448.0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32.0</v>
      </c>
      <c r="E30" s="2" t="n">
        <v>29.0</v>
      </c>
      <c r="F30" s="2" t="n">
        <v>453.0</v>
      </c>
      <c r="G30" s="2" t="n">
        <v>379.0</v>
      </c>
      <c r="H30" s="2" t="n">
        <v>411.0</v>
      </c>
      <c r="I30" s="2" t="n">
        <v>376.0</v>
      </c>
      <c r="J30" s="2" t="n">
        <v>176.0</v>
      </c>
      <c r="K30" s="2" t="n">
        <f si="0" t="shared"/>
        <v>1856.0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12.0</v>
      </c>
      <c r="E31" s="2" t="n">
        <v>3.0</v>
      </c>
      <c r="F31" s="2" t="n">
        <v>101.0</v>
      </c>
      <c r="G31" s="2" t="n">
        <v>182.0</v>
      </c>
      <c r="H31" s="2" t="n">
        <v>185.0</v>
      </c>
      <c r="I31" s="2" t="n">
        <v>172.0</v>
      </c>
      <c r="J31" s="2" t="n">
        <v>87.0</v>
      </c>
      <c r="K31" s="2" t="n">
        <f si="0" t="shared"/>
        <v>742.0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11.0</v>
      </c>
      <c r="E32" s="2" t="n">
        <v>4.0</v>
      </c>
      <c r="F32" s="2" t="n">
        <v>145.0</v>
      </c>
      <c r="G32" s="2" t="n">
        <v>271.0</v>
      </c>
      <c r="H32" s="2" t="n">
        <v>213.0</v>
      </c>
      <c r="I32" s="2" t="n">
        <v>123.0</v>
      </c>
      <c r="J32" s="2" t="n">
        <v>61.0</v>
      </c>
      <c r="K32" s="2" t="n">
        <f si="0" t="shared"/>
        <v>828.0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64.0</v>
      </c>
      <c r="E33" s="2" t="n">
        <v>64.0</v>
      </c>
      <c r="F33" s="2" t="n">
        <v>832.0</v>
      </c>
      <c r="G33" s="2" t="n">
        <v>999.0</v>
      </c>
      <c r="H33" s="2" t="n">
        <v>871.0</v>
      </c>
      <c r="I33" s="2" t="n">
        <v>1116.0</v>
      </c>
      <c r="J33" s="2" t="n">
        <v>1053.0</v>
      </c>
      <c r="K33" s="2" t="n">
        <f si="0" t="shared"/>
        <v>4999.0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12.0</v>
      </c>
      <c r="E34" s="2" t="n">
        <v>12.0</v>
      </c>
      <c r="F34" s="2" t="n">
        <v>86.0</v>
      </c>
      <c r="G34" s="2" t="n">
        <v>114.0</v>
      </c>
      <c r="H34" s="2" t="n">
        <v>104.0</v>
      </c>
      <c r="I34" s="2" t="n">
        <v>86.0</v>
      </c>
      <c r="J34" s="2" t="n">
        <v>63.0</v>
      </c>
      <c r="K34" s="2" t="n">
        <f si="0" t="shared"/>
        <v>477.0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23.0</v>
      </c>
      <c r="G35" s="2" t="n">
        <v>48.0</v>
      </c>
      <c r="H35" s="2" t="n">
        <v>32.0</v>
      </c>
      <c r="I35" s="2" t="n">
        <v>24.0</v>
      </c>
      <c r="J35" s="2" t="n">
        <v>10.0</v>
      </c>
      <c r="K35" s="2" t="n">
        <f si="0" t="shared"/>
        <v>137.0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6.0</v>
      </c>
      <c r="E36" s="2" t="n">
        <v>4.0</v>
      </c>
      <c r="F36" s="2" t="n">
        <v>207.0</v>
      </c>
      <c r="G36" s="2" t="n">
        <v>128.0</v>
      </c>
      <c r="H36" s="2" t="n">
        <v>179.0</v>
      </c>
      <c r="I36" s="2" t="n">
        <v>131.0</v>
      </c>
      <c r="J36" s="2" t="n">
        <v>82.0</v>
      </c>
      <c r="K36" s="2" t="n">
        <f si="0" t="shared"/>
        <v>737.0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10.0</v>
      </c>
      <c r="E37" s="2" t="n">
        <v>16.0</v>
      </c>
      <c r="F37" s="2" t="n">
        <v>135.0</v>
      </c>
      <c r="G37" s="2" t="n">
        <v>234.0</v>
      </c>
      <c r="H37" s="2" t="n">
        <v>160.0</v>
      </c>
      <c r="I37" s="2" t="n">
        <v>118.0</v>
      </c>
      <c r="J37" s="2" t="n">
        <v>48.0</v>
      </c>
      <c r="K37" s="2" t="n">
        <f si="0" t="shared"/>
        <v>721.0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31.0</v>
      </c>
      <c r="E38" s="2" t="n">
        <f ref="E38:J38" si="4" t="shared">E39-E26-E27-E28-E29-E30-E31-E32-E33-E34-E35-E36-E37</f>
        <v>50.0</v>
      </c>
      <c r="F38" s="2" t="n">
        <f si="4" t="shared"/>
        <v>785.0</v>
      </c>
      <c r="G38" s="2" t="n">
        <f si="4" t="shared"/>
        <v>1054.0</v>
      </c>
      <c r="H38" s="2" t="n">
        <f si="4" t="shared"/>
        <v>715.0</v>
      </c>
      <c r="I38" s="2" t="n">
        <f si="4" t="shared"/>
        <v>518.0</v>
      </c>
      <c r="J38" s="2" t="n">
        <f si="4" t="shared"/>
        <v>280.0</v>
      </c>
      <c r="K38" s="2" t="n">
        <f si="0" t="shared"/>
        <v>3433.0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323.0</v>
      </c>
      <c r="E39" s="2" t="n">
        <v>394.0</v>
      </c>
      <c r="F39" s="2" t="n">
        <v>4696.0</v>
      </c>
      <c r="G39" s="2" t="n">
        <v>5642.0</v>
      </c>
      <c r="H39" s="2" t="n">
        <v>5125.0</v>
      </c>
      <c r="I39" s="2" t="n">
        <v>4632.0</v>
      </c>
      <c r="J39" s="2" t="n">
        <v>2858.0</v>
      </c>
      <c r="K39" s="2" t="n">
        <f si="0" t="shared"/>
        <v>23670.0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249.0</v>
      </c>
      <c r="E40" s="2" t="n">
        <v>88.0</v>
      </c>
      <c r="F40" s="2" t="n">
        <v>663.0</v>
      </c>
      <c r="G40" s="2" t="n">
        <v>1353.0</v>
      </c>
      <c r="H40" s="2" t="n">
        <v>1011.0</v>
      </c>
      <c r="I40" s="2" t="n">
        <v>1187.0</v>
      </c>
      <c r="J40" s="2" t="n">
        <v>1689.0</v>
      </c>
      <c r="K40" s="2" t="n">
        <f si="0" t="shared"/>
        <v>6240.0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52.0</v>
      </c>
      <c r="E41" s="2" t="n">
        <v>9.0</v>
      </c>
      <c r="F41" s="2" t="n">
        <v>107.0</v>
      </c>
      <c r="G41" s="2" t="n">
        <v>255.0</v>
      </c>
      <c r="H41" s="2" t="n">
        <v>189.0</v>
      </c>
      <c r="I41" s="2" t="n">
        <v>181.0</v>
      </c>
      <c r="J41" s="2" t="n">
        <v>242.0</v>
      </c>
      <c r="K41" s="2" t="n">
        <f si="0" t="shared"/>
        <v>1035.0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3.0</v>
      </c>
      <c r="E42" s="2" t="n">
        <f ref="E42:J42" si="5" t="shared">E43-E40-E41</f>
        <v>1.0</v>
      </c>
      <c r="F42" s="2" t="n">
        <f si="5" t="shared"/>
        <v>19.0</v>
      </c>
      <c r="G42" s="2" t="n">
        <f si="5" t="shared"/>
        <v>28.0</v>
      </c>
      <c r="H42" s="2" t="n">
        <f si="5" t="shared"/>
        <v>35.0</v>
      </c>
      <c r="I42" s="2" t="n">
        <f si="5" t="shared"/>
        <v>41.0</v>
      </c>
      <c r="J42" s="2" t="n">
        <f si="5" t="shared"/>
        <v>32.0</v>
      </c>
      <c r="K42" s="2" t="n">
        <f si="0" t="shared"/>
        <v>159.0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304.0</v>
      </c>
      <c r="E43" s="2" t="n">
        <v>98.0</v>
      </c>
      <c r="F43" s="2" t="n">
        <v>789.0</v>
      </c>
      <c r="G43" s="2" t="n">
        <v>1636.0</v>
      </c>
      <c r="H43" s="2" t="n">
        <v>1235.0</v>
      </c>
      <c r="I43" s="2" t="n">
        <v>1409.0</v>
      </c>
      <c r="J43" s="2" t="n">
        <v>1963.0</v>
      </c>
      <c r="K43" s="2" t="n">
        <f si="0" t="shared"/>
        <v>7434.0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5.0</v>
      </c>
      <c r="E44" s="2" t="n">
        <v>1.0</v>
      </c>
      <c r="F44" s="2" t="n">
        <v>91.0</v>
      </c>
      <c r="G44" s="2" t="n">
        <v>96.0</v>
      </c>
      <c r="H44" s="2" t="n">
        <v>68.0</v>
      </c>
      <c r="I44" s="2" t="n">
        <v>50.0</v>
      </c>
      <c r="J44" s="2" t="n">
        <v>41.0</v>
      </c>
      <c r="K44" s="2" t="n">
        <f si="0" t="shared"/>
        <v>352.0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6.0</v>
      </c>
      <c r="E45" s="2" t="n">
        <f ref="E45:J45" si="6" t="shared">E46-E44</f>
        <v>10.0</v>
      </c>
      <c r="F45" s="2" t="n">
        <f si="6" t="shared"/>
        <v>83.0</v>
      </c>
      <c r="G45" s="2" t="n">
        <f si="6" t="shared"/>
        <v>178.0</v>
      </c>
      <c r="H45" s="2" t="n">
        <f si="6" t="shared"/>
        <v>159.0</v>
      </c>
      <c r="I45" s="2" t="n">
        <f si="6" t="shared"/>
        <v>102.0</v>
      </c>
      <c r="J45" s="2" t="n">
        <f si="6" t="shared"/>
        <v>37.0</v>
      </c>
      <c r="K45" s="2" t="n">
        <f si="0" t="shared"/>
        <v>575.0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11.0</v>
      </c>
      <c r="E46" s="2" t="n">
        <v>11.0</v>
      </c>
      <c r="F46" s="2" t="n">
        <v>174.0</v>
      </c>
      <c r="G46" s="2" t="n">
        <v>274.0</v>
      </c>
      <c r="H46" s="2" t="n">
        <v>227.0</v>
      </c>
      <c r="I46" s="2" t="n">
        <v>152.0</v>
      </c>
      <c r="J46" s="2" t="n">
        <v>78.0</v>
      </c>
      <c r="K46" s="2" t="n">
        <f si="0" t="shared"/>
        <v>927.0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14.0</v>
      </c>
      <c r="E47" s="2" t="n">
        <v>8.0</v>
      </c>
      <c r="F47" s="2" t="n">
        <v>206.0</v>
      </c>
      <c r="G47" s="2" t="n">
        <v>98.0</v>
      </c>
      <c r="H47" s="2" t="n">
        <v>36.0</v>
      </c>
      <c r="I47" s="2" t="n">
        <v>28.0</v>
      </c>
      <c r="J47" s="2" t="n">
        <v>16.0</v>
      </c>
      <c r="K47" s="2" t="n">
        <f si="0" t="shared"/>
        <v>406.0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21693.0</v>
      </c>
      <c r="E48" s="2" t="n">
        <f ref="E48:J48" si="7" t="shared">E47+E46+E43+E39+E25+E18</f>
        <v>24981.0</v>
      </c>
      <c r="F48" s="2" t="n">
        <f si="7" t="shared"/>
        <v>171698.0</v>
      </c>
      <c r="G48" s="2" t="n">
        <f si="7" t="shared"/>
        <v>180966.0</v>
      </c>
      <c r="H48" s="2" t="n">
        <f si="7" t="shared"/>
        <v>152785.0</v>
      </c>
      <c r="I48" s="2" t="n">
        <f si="7" t="shared"/>
        <v>161194.0</v>
      </c>
      <c r="J48" s="2" t="n">
        <f si="7" t="shared"/>
        <v>169248.0</v>
      </c>
      <c r="K48" s="2" t="n">
        <f si="0" t="shared"/>
        <v>882565.0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