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<sst xmlns="http://schemas.openxmlformats.org/spreadsheetml/2006/main" count="109" uniqueCount="64">
  <si>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</si>
  <si>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</si>
  <si>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</si>
  <si>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</si>
  <si>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</si>
  <si>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</si>
  <si>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</si>
  <si>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</si>
  <si>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</si>
  <si>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</si>
  <si>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</si>
  <si>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</si>
  <si>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</si>
  <si>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</si>
  <si>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</si>
  <si>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</si>
  <si>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</si>
  <si>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</si>
  <si>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</si>
  <si>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</si>
  <si>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</si>
  <si>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</si>
  <si>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</si>
  <si>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</si>
  <si>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</si>
  <si>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</si>
  <si>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</si>
  <si>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</si>
  <si>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</si>
  <si>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</si>
  <si>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</si>
  <si>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</si>
  <si>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</si>
  <si>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</si>
  <si>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</si>
  <si>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</si>
  <si>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</si>
  <si>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</si>
  <si>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</si>
  <si>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</si>
  <si>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</si>
  <si>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</si>
  <si>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</si>
  <si>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</si>
  <si>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</si>
  <si>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</si>
  <si>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</si>
  <si>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</si>
  <si>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</si>
  <si>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</si>
  <si>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</si>
  <si>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</si>
  <si>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</si>
  <si>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</si>
  <si>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</si>
  <si>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</si>
  <si>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</si>
  <si>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</si>
  <si>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</si>
  <si>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</si>
  <si>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</si>
  <si>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</si>
  <si>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105年9月來臺旅客人次－按年齡分
Table 1-5   Visitor Arrivals by Age,
September,2016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</si>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</sst>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2443.0</v>
      </c>
      <c r="E3" s="2" t="n">
        <v>4513.0</v>
      </c>
      <c r="F3" s="2" t="n">
        <v>36428.0</v>
      </c>
      <c r="G3" s="2" t="n">
        <v>26780.0</v>
      </c>
      <c r="H3" s="2" t="n">
        <v>18076.0</v>
      </c>
      <c r="I3" s="2" t="n">
        <v>18990.0</v>
      </c>
      <c r="J3" s="2" t="n">
        <v>11434.0</v>
      </c>
      <c r="K3" s="2" t="n">
        <f>SUM(D3:J3)</f>
        <v>118664.0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6710.0</v>
      </c>
      <c r="E4" s="2" t="n">
        <v>7195.0</v>
      </c>
      <c r="F4" s="2" t="n">
        <v>63090.0</v>
      </c>
      <c r="G4" s="2" t="n">
        <v>52635.0</v>
      </c>
      <c r="H4" s="2" t="n">
        <v>32204.0</v>
      </c>
      <c r="I4" s="2" t="n">
        <v>28378.0</v>
      </c>
      <c r="J4" s="2" t="n">
        <v>24552.0</v>
      </c>
      <c r="K4" s="2" t="n">
        <f ref="K4:K48" si="0" t="shared">SUM(D4:J4)</f>
        <v>214764.0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1956.0</v>
      </c>
      <c r="E5" s="2" t="n">
        <v>6808.0</v>
      </c>
      <c r="F5" s="2" t="n">
        <v>37110.0</v>
      </c>
      <c r="G5" s="2" t="n">
        <v>29180.0</v>
      </c>
      <c r="H5" s="2" t="n">
        <v>30463.0</v>
      </c>
      <c r="I5" s="2" t="n">
        <v>26791.0</v>
      </c>
      <c r="J5" s="2" t="n">
        <v>25520.0</v>
      </c>
      <c r="K5" s="2" t="n">
        <f si="0" t="shared"/>
        <v>157828.0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2001.0</v>
      </c>
      <c r="E6" s="2" t="n">
        <v>3302.0</v>
      </c>
      <c r="F6" s="2" t="n">
        <v>20970.0</v>
      </c>
      <c r="G6" s="2" t="n">
        <v>15738.0</v>
      </c>
      <c r="H6" s="2" t="n">
        <v>10848.0</v>
      </c>
      <c r="I6" s="2" t="n">
        <v>11938.0</v>
      </c>
      <c r="J6" s="2" t="n">
        <v>7403.0</v>
      </c>
      <c r="K6" s="2" t="n">
        <f si="0" t="shared"/>
        <v>72200.0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39.0</v>
      </c>
      <c r="E7" s="2" t="n">
        <v>28.0</v>
      </c>
      <c r="F7" s="2" t="n">
        <v>654.0</v>
      </c>
      <c r="G7" s="2" t="n">
        <v>877.0</v>
      </c>
      <c r="H7" s="2" t="n">
        <v>614.0</v>
      </c>
      <c r="I7" s="2" t="n">
        <v>273.0</v>
      </c>
      <c r="J7" s="2" t="n">
        <v>142.0</v>
      </c>
      <c r="K7" s="2" t="n">
        <f si="0" t="shared"/>
        <v>2627.0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44.0</v>
      </c>
      <c r="E8" s="2" t="n">
        <v>24.0</v>
      </c>
      <c r="F8" s="2" t="n">
        <v>263.0</v>
      </c>
      <c r="G8" s="2" t="n">
        <v>450.0</v>
      </c>
      <c r="H8" s="2" t="n">
        <v>356.0</v>
      </c>
      <c r="I8" s="2" t="n">
        <v>201.0</v>
      </c>
      <c r="J8" s="2" t="n">
        <v>118.0</v>
      </c>
      <c r="K8" s="2" t="n">
        <f si="0" t="shared"/>
        <v>1456.0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1484.0</v>
      </c>
      <c r="E9" s="2" t="n">
        <v>3547.0</v>
      </c>
      <c r="F9" s="2" t="n">
        <v>12912.0</v>
      </c>
      <c r="G9" s="2" t="n">
        <v>7779.0</v>
      </c>
      <c r="H9" s="2" t="n">
        <v>6034.0</v>
      </c>
      <c r="I9" s="2" t="n">
        <v>4817.0</v>
      </c>
      <c r="J9" s="2" t="n">
        <v>3716.0</v>
      </c>
      <c r="K9" s="2" t="n">
        <f si="0" t="shared"/>
        <v>40289.0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1239.0</v>
      </c>
      <c r="E10" s="2" t="n">
        <v>1266.0</v>
      </c>
      <c r="F10" s="2" t="n">
        <v>6231.0</v>
      </c>
      <c r="G10" s="2" t="n">
        <v>5772.0</v>
      </c>
      <c r="H10" s="2" t="n">
        <v>5151.0</v>
      </c>
      <c r="I10" s="2" t="n">
        <v>4467.0</v>
      </c>
      <c r="J10" s="2" t="n">
        <v>3119.0</v>
      </c>
      <c r="K10" s="2" t="n">
        <f si="0" t="shared"/>
        <v>27245.0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115.0</v>
      </c>
      <c r="E11" s="2" t="n">
        <v>651.0</v>
      </c>
      <c r="F11" s="2" t="n">
        <v>5539.0</v>
      </c>
      <c r="G11" s="2" t="n">
        <v>5068.0</v>
      </c>
      <c r="H11" s="2" t="n">
        <v>2284.0</v>
      </c>
      <c r="I11" s="2" t="n">
        <v>980.0</v>
      </c>
      <c r="J11" s="2" t="n">
        <v>997.0</v>
      </c>
      <c r="K11" s="2" t="n">
        <f si="0" t="shared"/>
        <v>15634.0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126.0</v>
      </c>
      <c r="E12" s="2" t="n">
        <v>105.0</v>
      </c>
      <c r="F12" s="2" t="n">
        <v>4615.0</v>
      </c>
      <c r="G12" s="2" t="n">
        <v>4245.0</v>
      </c>
      <c r="H12" s="2" t="n">
        <v>1721.0</v>
      </c>
      <c r="I12" s="2" t="n">
        <v>1129.0</v>
      </c>
      <c r="J12" s="2" t="n">
        <v>930.0</v>
      </c>
      <c r="K12" s="2" t="n">
        <f si="0" t="shared"/>
        <v>12871.0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147.0</v>
      </c>
      <c r="E13" s="2" t="n">
        <v>300.0</v>
      </c>
      <c r="F13" s="2" t="n">
        <v>3271.0</v>
      </c>
      <c r="G13" s="2" t="n">
        <v>4397.0</v>
      </c>
      <c r="H13" s="2" t="n">
        <v>2910.0</v>
      </c>
      <c r="I13" s="2" t="n">
        <v>1618.0</v>
      </c>
      <c r="J13" s="2" t="n">
        <v>1441.0</v>
      </c>
      <c r="K13" s="2" t="n">
        <f si="0" t="shared"/>
        <v>14084.0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189.0</v>
      </c>
      <c r="E14" s="2" t="n">
        <v>962.0</v>
      </c>
      <c r="F14" s="2" t="n">
        <v>7274.0</v>
      </c>
      <c r="G14" s="2" t="n">
        <v>4438.0</v>
      </c>
      <c r="H14" s="2" t="n">
        <v>1941.0</v>
      </c>
      <c r="I14" s="2" t="n">
        <v>1363.0</v>
      </c>
      <c r="J14" s="2" t="n">
        <v>933.0</v>
      </c>
      <c r="K14" s="2" t="n">
        <f si="0" t="shared"/>
        <v>17100.0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29.0</v>
      </c>
      <c r="E15" s="2" t="n">
        <f ref="E15:J15" si="1" t="shared">E16-E9-E10-E11-E12-E13-E14</f>
        <v>65.0</v>
      </c>
      <c r="F15" s="2" t="n">
        <f si="1" t="shared"/>
        <v>445.0</v>
      </c>
      <c r="G15" s="2" t="n">
        <f si="1" t="shared"/>
        <v>404.0</v>
      </c>
      <c r="H15" s="2" t="n">
        <f si="1" t="shared"/>
        <v>283.0</v>
      </c>
      <c r="I15" s="2" t="n">
        <f si="1" t="shared"/>
        <v>250.0</v>
      </c>
      <c r="J15" s="2" t="n">
        <f si="1" t="shared"/>
        <v>255.0</v>
      </c>
      <c r="K15" s="2" t="n">
        <f si="0" t="shared"/>
        <v>1731.0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3329.0</v>
      </c>
      <c r="E16" s="2" t="n">
        <v>6896.0</v>
      </c>
      <c r="F16" s="2" t="n">
        <v>40287.0</v>
      </c>
      <c r="G16" s="2" t="n">
        <v>32103.0</v>
      </c>
      <c r="H16" s="2" t="n">
        <v>20324.0</v>
      </c>
      <c r="I16" s="2" t="n">
        <v>14624.0</v>
      </c>
      <c r="J16" s="2" t="n">
        <v>11391.0</v>
      </c>
      <c r="K16" s="2" t="n">
        <f si="0" t="shared"/>
        <v>128954.0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16.0</v>
      </c>
      <c r="E17" s="2" t="n">
        <f ref="E17:J17" si="2" t="shared">E18-E16-E3-E4-E5-E6-E7-E8</f>
        <v>162.0</v>
      </c>
      <c r="F17" s="2" t="n">
        <f si="2" t="shared"/>
        <v>444.0</v>
      </c>
      <c r="G17" s="2" t="n">
        <f si="2" t="shared"/>
        <v>254.0</v>
      </c>
      <c r="H17" s="2" t="n">
        <f si="2" t="shared"/>
        <v>186.0</v>
      </c>
      <c r="I17" s="2" t="n">
        <f si="2" t="shared"/>
        <v>82.0</v>
      </c>
      <c r="J17" s="2" t="n">
        <f si="2" t="shared"/>
        <v>48.0</v>
      </c>
      <c r="K17" s="2" t="n">
        <f si="0" t="shared"/>
        <v>1192.0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16538.0</v>
      </c>
      <c r="E18" s="2" t="n">
        <v>28928.0</v>
      </c>
      <c r="F18" s="2" t="n">
        <v>199246.0</v>
      </c>
      <c r="G18" s="2" t="n">
        <v>158017.0</v>
      </c>
      <c r="H18" s="2" t="n">
        <v>113071.0</v>
      </c>
      <c r="I18" s="2" t="n">
        <v>101277.0</v>
      </c>
      <c r="J18" s="2" t="n">
        <v>80608.0</v>
      </c>
      <c r="K18" s="2" t="n">
        <f si="0" t="shared"/>
        <v>697685.0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250.0</v>
      </c>
      <c r="E19" s="2" t="n">
        <v>135.0</v>
      </c>
      <c r="F19" s="2" t="n">
        <v>1305.0</v>
      </c>
      <c r="G19" s="2" t="n">
        <v>1604.0</v>
      </c>
      <c r="H19" s="2" t="n">
        <v>995.0</v>
      </c>
      <c r="I19" s="2" t="n">
        <v>1251.0</v>
      </c>
      <c r="J19" s="2" t="n">
        <v>1393.0</v>
      </c>
      <c r="K19" s="2" t="n">
        <f si="0" t="shared"/>
        <v>6933.0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1281.0</v>
      </c>
      <c r="E20" s="2" t="n">
        <v>738.0</v>
      </c>
      <c r="F20" s="2" t="n">
        <v>5592.0</v>
      </c>
      <c r="G20" s="2" t="n">
        <v>6703.0</v>
      </c>
      <c r="H20" s="2" t="n">
        <v>5921.0</v>
      </c>
      <c r="I20" s="2" t="n">
        <v>7455.0</v>
      </c>
      <c r="J20" s="2" t="n">
        <v>6882.0</v>
      </c>
      <c r="K20" s="2" t="n">
        <f si="0" t="shared"/>
        <v>34572.0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5.0</v>
      </c>
      <c r="E21" s="2" t="n">
        <v>6.0</v>
      </c>
      <c r="F21" s="2" t="n">
        <v>59.0</v>
      </c>
      <c r="G21" s="2" t="n">
        <v>53.0</v>
      </c>
      <c r="H21" s="2" t="n">
        <v>34.0</v>
      </c>
      <c r="I21" s="2" t="n">
        <v>21.0</v>
      </c>
      <c r="J21" s="2" t="n">
        <v>19.0</v>
      </c>
      <c r="K21" s="2" t="n">
        <f si="0" t="shared"/>
        <v>197.0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20.0</v>
      </c>
      <c r="E22" s="2" t="n">
        <v>16.0</v>
      </c>
      <c r="F22" s="2" t="n">
        <v>56.0</v>
      </c>
      <c r="G22" s="2" t="n">
        <v>73.0</v>
      </c>
      <c r="H22" s="2" t="n">
        <v>37.0</v>
      </c>
      <c r="I22" s="2" t="n">
        <v>27.0</v>
      </c>
      <c r="J22" s="2" t="n">
        <v>15.0</v>
      </c>
      <c r="K22" s="2" t="n">
        <f si="0" t="shared"/>
        <v>244.0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6.0</v>
      </c>
      <c r="E23" s="2" t="n">
        <v>2.0</v>
      </c>
      <c r="F23" s="2" t="n">
        <v>11.0</v>
      </c>
      <c r="G23" s="2" t="n">
        <v>32.0</v>
      </c>
      <c r="H23" s="2" t="n">
        <v>10.0</v>
      </c>
      <c r="I23" s="2" t="n">
        <v>7.0</v>
      </c>
      <c r="J23" s="2" t="n">
        <v>8.0</v>
      </c>
      <c r="K23" s="2" t="n">
        <f si="0" t="shared"/>
        <v>76.0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17.0</v>
      </c>
      <c r="E24" s="2" t="n">
        <f ref="E24:J24" si="3" t="shared">E25-E19-E20-E21-E22-E23</f>
        <v>60.0</v>
      </c>
      <c r="F24" s="2" t="n">
        <f si="3" t="shared"/>
        <v>589.0</v>
      </c>
      <c r="G24" s="2" t="n">
        <f si="3" t="shared"/>
        <v>269.0</v>
      </c>
      <c r="H24" s="2" t="n">
        <f si="3" t="shared"/>
        <v>151.0</v>
      </c>
      <c r="I24" s="2" t="n">
        <f si="3" t="shared"/>
        <v>104.0</v>
      </c>
      <c r="J24" s="2" t="n">
        <f si="3" t="shared"/>
        <v>71.0</v>
      </c>
      <c r="K24" s="2" t="n">
        <f si="0" t="shared"/>
        <v>1261.0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1579.0</v>
      </c>
      <c r="E25" s="2" t="n">
        <v>957.0</v>
      </c>
      <c r="F25" s="2" t="n">
        <v>7612.0</v>
      </c>
      <c r="G25" s="2" t="n">
        <v>8734.0</v>
      </c>
      <c r="H25" s="2" t="n">
        <v>7148.0</v>
      </c>
      <c r="I25" s="2" t="n">
        <v>8865.0</v>
      </c>
      <c r="J25" s="2" t="n">
        <v>8388.0</v>
      </c>
      <c r="K25" s="2" t="n">
        <f si="0" t="shared"/>
        <v>43283.0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4.0</v>
      </c>
      <c r="E26" s="2" t="n">
        <v>3.0</v>
      </c>
      <c r="F26" s="2" t="n">
        <v>196.0</v>
      </c>
      <c r="G26" s="2" t="n">
        <v>116.0</v>
      </c>
      <c r="H26" s="2" t="n">
        <v>92.0</v>
      </c>
      <c r="I26" s="2" t="n">
        <v>88.0</v>
      </c>
      <c r="J26" s="2" t="n">
        <v>46.0</v>
      </c>
      <c r="K26" s="2" t="n">
        <f si="0" t="shared"/>
        <v>545.0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43.0</v>
      </c>
      <c r="E27" s="2" t="n">
        <v>34.0</v>
      </c>
      <c r="F27" s="2" t="n">
        <v>956.0</v>
      </c>
      <c r="G27" s="2" t="n">
        <v>680.0</v>
      </c>
      <c r="H27" s="2" t="n">
        <v>536.0</v>
      </c>
      <c r="I27" s="2" t="n">
        <v>448.0</v>
      </c>
      <c r="J27" s="2" t="n">
        <v>380.0</v>
      </c>
      <c r="K27" s="2" t="n">
        <f si="0" t="shared"/>
        <v>3077.0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68.0</v>
      </c>
      <c r="E28" s="2" t="n">
        <v>209.0</v>
      </c>
      <c r="F28" s="2" t="n">
        <v>1350.0</v>
      </c>
      <c r="G28" s="2" t="n">
        <v>969.0</v>
      </c>
      <c r="H28" s="2" t="n">
        <v>909.0</v>
      </c>
      <c r="I28" s="2" t="n">
        <v>848.0</v>
      </c>
      <c r="J28" s="2" t="n">
        <v>419.0</v>
      </c>
      <c r="K28" s="2" t="n">
        <f si="0" t="shared"/>
        <v>4772.0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17.0</v>
      </c>
      <c r="E29" s="2" t="n">
        <v>16.0</v>
      </c>
      <c r="F29" s="2" t="n">
        <v>255.0</v>
      </c>
      <c r="G29" s="2" t="n">
        <v>318.0</v>
      </c>
      <c r="H29" s="2" t="n">
        <v>318.0</v>
      </c>
      <c r="I29" s="2" t="n">
        <v>207.0</v>
      </c>
      <c r="J29" s="2" t="n">
        <v>99.0</v>
      </c>
      <c r="K29" s="2" t="n">
        <f si="0" t="shared"/>
        <v>1230.0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28.0</v>
      </c>
      <c r="E30" s="2" t="n">
        <v>27.0</v>
      </c>
      <c r="F30" s="2" t="n">
        <v>494.0</v>
      </c>
      <c r="G30" s="2" t="n">
        <v>375.0</v>
      </c>
      <c r="H30" s="2" t="n">
        <v>350.0</v>
      </c>
      <c r="I30" s="2" t="n">
        <v>330.0</v>
      </c>
      <c r="J30" s="2" t="n">
        <v>175.0</v>
      </c>
      <c r="K30" s="2" t="n">
        <f si="0" t="shared"/>
        <v>1779.0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29.0</v>
      </c>
      <c r="E31" s="2" t="n">
        <v>6.0</v>
      </c>
      <c r="F31" s="2" t="n">
        <v>137.0</v>
      </c>
      <c r="G31" s="2" t="n">
        <v>192.0</v>
      </c>
      <c r="H31" s="2" t="n">
        <v>164.0</v>
      </c>
      <c r="I31" s="2" t="n">
        <v>156.0</v>
      </c>
      <c r="J31" s="2" t="n">
        <v>91.0</v>
      </c>
      <c r="K31" s="2" t="n">
        <f si="0" t="shared"/>
        <v>775.0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16.0</v>
      </c>
      <c r="E32" s="2" t="n">
        <v>8.0</v>
      </c>
      <c r="F32" s="2" t="n">
        <v>282.0</v>
      </c>
      <c r="G32" s="2" t="n">
        <v>260.0</v>
      </c>
      <c r="H32" s="2" t="n">
        <v>180.0</v>
      </c>
      <c r="I32" s="2" t="n">
        <v>104.0</v>
      </c>
      <c r="J32" s="2" t="n">
        <v>57.0</v>
      </c>
      <c r="K32" s="2" t="n">
        <f si="0" t="shared"/>
        <v>907.0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46.0</v>
      </c>
      <c r="E33" s="2" t="n">
        <v>53.0</v>
      </c>
      <c r="F33" s="2" t="n">
        <v>824.0</v>
      </c>
      <c r="G33" s="2" t="n">
        <v>977.0</v>
      </c>
      <c r="H33" s="2" t="n">
        <v>747.0</v>
      </c>
      <c r="I33" s="2" t="n">
        <v>820.0</v>
      </c>
      <c r="J33" s="2" t="n">
        <v>503.0</v>
      </c>
      <c r="K33" s="2" t="n">
        <f si="0" t="shared"/>
        <v>3970.0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8.0</v>
      </c>
      <c r="E34" s="2" t="n">
        <v>7.0</v>
      </c>
      <c r="F34" s="2" t="n">
        <v>126.0</v>
      </c>
      <c r="G34" s="2" t="n">
        <v>137.0</v>
      </c>
      <c r="H34" s="2" t="n">
        <v>96.0</v>
      </c>
      <c r="I34" s="2" t="n">
        <v>86.0</v>
      </c>
      <c r="J34" s="2" t="n">
        <v>55.0</v>
      </c>
      <c r="K34" s="2" t="n">
        <f si="0" t="shared"/>
        <v>515.0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1.0</v>
      </c>
      <c r="E35" s="2" t="n">
        <v>1.0</v>
      </c>
      <c r="F35" s="2" t="n">
        <v>14.0</v>
      </c>
      <c r="G35" s="2" t="n">
        <v>36.0</v>
      </c>
      <c r="H35" s="2" t="n">
        <v>30.0</v>
      </c>
      <c r="I35" s="2" t="n">
        <v>24.0</v>
      </c>
      <c r="J35" s="2" t="n">
        <v>13.0</v>
      </c>
      <c r="K35" s="2" t="n">
        <f si="0" t="shared"/>
        <v>119.0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18.0</v>
      </c>
      <c r="E36" s="2" t="n">
        <v>2.0</v>
      </c>
      <c r="F36" s="2" t="n">
        <v>181.0</v>
      </c>
      <c r="G36" s="2" t="n">
        <v>119.0</v>
      </c>
      <c r="H36" s="2" t="n">
        <v>139.0</v>
      </c>
      <c r="I36" s="2" t="n">
        <v>124.0</v>
      </c>
      <c r="J36" s="2" t="n">
        <v>68.0</v>
      </c>
      <c r="K36" s="2" t="n">
        <f si="0" t="shared"/>
        <v>651.0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7.0</v>
      </c>
      <c r="E37" s="2" t="n">
        <v>34.0</v>
      </c>
      <c r="F37" s="2" t="n">
        <v>229.0</v>
      </c>
      <c r="G37" s="2" t="n">
        <v>207.0</v>
      </c>
      <c r="H37" s="2" t="n">
        <v>112.0</v>
      </c>
      <c r="I37" s="2" t="n">
        <v>86.0</v>
      </c>
      <c r="J37" s="2" t="n">
        <v>37.0</v>
      </c>
      <c r="K37" s="2" t="n">
        <f si="0" t="shared"/>
        <v>712.0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42.0</v>
      </c>
      <c r="E38" s="2" t="n">
        <f ref="E38:J38" si="4" t="shared">E39-E26-E27-E28-E29-E30-E31-E32-E33-E34-E35-E36-E37</f>
        <v>48.0</v>
      </c>
      <c r="F38" s="2" t="n">
        <f si="4" t="shared"/>
        <v>1063.0</v>
      </c>
      <c r="G38" s="2" t="n">
        <f si="4" t="shared"/>
        <v>887.0</v>
      </c>
      <c r="H38" s="2" t="n">
        <f si="4" t="shared"/>
        <v>576.0</v>
      </c>
      <c r="I38" s="2" t="n">
        <f si="4" t="shared"/>
        <v>448.0</v>
      </c>
      <c r="J38" s="2" t="n">
        <f si="4" t="shared"/>
        <v>217.0</v>
      </c>
      <c r="K38" s="2" t="n">
        <f si="0" t="shared"/>
        <v>3281.0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327.0</v>
      </c>
      <c r="E39" s="2" t="n">
        <v>448.0</v>
      </c>
      <c r="F39" s="2" t="n">
        <v>6107.0</v>
      </c>
      <c r="G39" s="2" t="n">
        <v>5273.0</v>
      </c>
      <c r="H39" s="2" t="n">
        <v>4249.0</v>
      </c>
      <c r="I39" s="2" t="n">
        <v>3769.0</v>
      </c>
      <c r="J39" s="2" t="n">
        <v>2160.0</v>
      </c>
      <c r="K39" s="2" t="n">
        <f si="0" t="shared"/>
        <v>22333.0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503.0</v>
      </c>
      <c r="E40" s="2" t="n">
        <v>331.0</v>
      </c>
      <c r="F40" s="2" t="n">
        <v>702.0</v>
      </c>
      <c r="G40" s="2" t="n">
        <v>1448.0</v>
      </c>
      <c r="H40" s="2" t="n">
        <v>1092.0</v>
      </c>
      <c r="I40" s="2" t="n">
        <v>917.0</v>
      </c>
      <c r="J40" s="2" t="n">
        <v>872.0</v>
      </c>
      <c r="K40" s="2" t="n">
        <f si="0" t="shared"/>
        <v>5865.0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81.0</v>
      </c>
      <c r="E41" s="2" t="n">
        <v>53.0</v>
      </c>
      <c r="F41" s="2" t="n">
        <v>153.0</v>
      </c>
      <c r="G41" s="2" t="n">
        <v>271.0</v>
      </c>
      <c r="H41" s="2" t="n">
        <v>187.0</v>
      </c>
      <c r="I41" s="2" t="n">
        <v>150.0</v>
      </c>
      <c r="J41" s="2" t="n">
        <v>145.0</v>
      </c>
      <c r="K41" s="2" t="n">
        <f si="0" t="shared"/>
        <v>1040.0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5.0</v>
      </c>
      <c r="E42" s="2" t="n">
        <f ref="E42:J42" si="5" t="shared">E43-E40-E41</f>
        <v>16.0</v>
      </c>
      <c r="F42" s="2" t="n">
        <f si="5" t="shared"/>
        <v>84.0</v>
      </c>
      <c r="G42" s="2" t="n">
        <f si="5" t="shared"/>
        <v>55.0</v>
      </c>
      <c r="H42" s="2" t="n">
        <f si="5" t="shared"/>
        <v>29.0</v>
      </c>
      <c r="I42" s="2" t="n">
        <f si="5" t="shared"/>
        <v>25.0</v>
      </c>
      <c r="J42" s="2" t="n">
        <f si="5" t="shared"/>
        <v>27.0</v>
      </c>
      <c r="K42" s="2" t="n">
        <f si="0" t="shared"/>
        <v>241.0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589.0</v>
      </c>
      <c r="E43" s="2" t="n">
        <v>400.0</v>
      </c>
      <c r="F43" s="2" t="n">
        <v>939.0</v>
      </c>
      <c r="G43" s="2" t="n">
        <v>1774.0</v>
      </c>
      <c r="H43" s="2" t="n">
        <v>1308.0</v>
      </c>
      <c r="I43" s="2" t="n">
        <v>1092.0</v>
      </c>
      <c r="J43" s="2" t="n">
        <v>1044.0</v>
      </c>
      <c r="K43" s="2" t="n">
        <f si="0" t="shared"/>
        <v>7146.0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13.0</v>
      </c>
      <c r="E44" s="2" t="n">
        <v>1.0</v>
      </c>
      <c r="F44" s="2" t="n">
        <v>56.0</v>
      </c>
      <c r="G44" s="2" t="n">
        <v>97.0</v>
      </c>
      <c r="H44" s="2" t="n">
        <v>75.0</v>
      </c>
      <c r="I44" s="2" t="n">
        <v>53.0</v>
      </c>
      <c r="J44" s="2" t="n">
        <v>32.0</v>
      </c>
      <c r="K44" s="2" t="n">
        <f si="0" t="shared"/>
        <v>327.0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7.0</v>
      </c>
      <c r="E45" s="2" t="n">
        <f ref="E45:J45" si="6" t="shared">E46-E44</f>
        <v>15.0</v>
      </c>
      <c r="F45" s="2" t="n">
        <f si="6" t="shared"/>
        <v>235.0</v>
      </c>
      <c r="G45" s="2" t="n">
        <f si="6" t="shared"/>
        <v>167.0</v>
      </c>
      <c r="H45" s="2" t="n">
        <f si="6" t="shared"/>
        <v>71.0</v>
      </c>
      <c r="I45" s="2" t="n">
        <f si="6" t="shared"/>
        <v>46.0</v>
      </c>
      <c r="J45" s="2" t="n">
        <f si="6" t="shared"/>
        <v>21.0</v>
      </c>
      <c r="K45" s="2" t="n">
        <f si="0" t="shared"/>
        <v>562.0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20.0</v>
      </c>
      <c r="E46" s="2" t="n">
        <v>16.0</v>
      </c>
      <c r="F46" s="2" t="n">
        <v>291.0</v>
      </c>
      <c r="G46" s="2" t="n">
        <v>264.0</v>
      </c>
      <c r="H46" s="2" t="n">
        <v>146.0</v>
      </c>
      <c r="I46" s="2" t="n">
        <v>99.0</v>
      </c>
      <c r="J46" s="2" t="n">
        <v>53.0</v>
      </c>
      <c r="K46" s="2" t="n">
        <f si="0" t="shared"/>
        <v>889.0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12.0</v>
      </c>
      <c r="E47" s="2" t="n">
        <v>27.0</v>
      </c>
      <c r="F47" s="2" t="n">
        <v>160.0</v>
      </c>
      <c r="G47" s="2" t="n">
        <v>253.0</v>
      </c>
      <c r="H47" s="2" t="n">
        <v>210.0</v>
      </c>
      <c r="I47" s="2" t="n">
        <v>159.0</v>
      </c>
      <c r="J47" s="2" t="n">
        <v>84.0</v>
      </c>
      <c r="K47" s="2" t="n">
        <f si="0" t="shared"/>
        <v>905.0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19065.0</v>
      </c>
      <c r="E48" s="2" t="n">
        <f ref="E48:J48" si="7" t="shared">E47+E46+E43+E39+E25+E18</f>
        <v>30776.0</v>
      </c>
      <c r="F48" s="2" t="n">
        <f si="7" t="shared"/>
        <v>214355.0</v>
      </c>
      <c r="G48" s="2" t="n">
        <f si="7" t="shared"/>
        <v>174315.0</v>
      </c>
      <c r="H48" s="2" t="n">
        <f si="7" t="shared"/>
        <v>126132.0</v>
      </c>
      <c r="I48" s="2" t="n">
        <f si="7" t="shared"/>
        <v>115261.0</v>
      </c>
      <c r="J48" s="2" t="n">
        <f si="7" t="shared"/>
        <v>92337.0</v>
      </c>
      <c r="K48" s="2" t="n">
        <f si="0" t="shared"/>
        <v>772241.0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