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<sst xmlns="http://schemas.openxmlformats.org/spreadsheetml/2006/main" count="109" uniqueCount="64">
  <si>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</si>
  <si>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</si>
  <si>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</si>
  <si>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</si>
  <si>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</si>
  <si>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</si>
  <si>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</si>
  <si>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</si>
  <si>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</si>
  <si>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</si>
  <si>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</si>
  <si>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</si>
  <si>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</si>
  <si>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</si>
  <si>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</si>
  <si>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</si>
  <si>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</si>
  <si>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</si>
  <si>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</si>
  <si>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</si>
  <si>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</si>
  <si>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</si>
  <si>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</si>
  <si>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</si>
  <si>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</si>
  <si>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</si>
  <si>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</si>
  <si>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</si>
  <si>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</si>
  <si>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</si>
  <si>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</si>
  <si>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</si>
  <si>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</si>
  <si>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</si>
  <si>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</si>
  <si>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</si>
  <si>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</si>
  <si>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</si>
  <si>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</si>
  <si>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</si>
  <si>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</si>
  <si>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</si>
  <si>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</si>
  <si>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</si>
  <si>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</si>
  <si>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</si>
  <si>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</si>
  <si>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</si>
  <si>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</si>
  <si>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</si>
  <si>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</si>
  <si>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</si>
  <si>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</si>
  <si>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</si>
  <si>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</si>
  <si>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</si>
  <si>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</si>
  <si>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</si>
  <si>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</si>
  <si>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</si>
  <si>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</si>
  <si>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</si>
  <si>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106年1月來臺旅客人次－按年齡分
Table 1-5   Visitor Arrivals by Age,
January,2017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</si>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</sst>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5768.0</v>
      </c>
      <c r="E3" s="2" t="n">
        <v>6890.0</v>
      </c>
      <c r="F3" s="2" t="n">
        <v>26230.0</v>
      </c>
      <c r="G3" s="2" t="n">
        <v>22335.0</v>
      </c>
      <c r="H3" s="2" t="n">
        <v>19578.0</v>
      </c>
      <c r="I3" s="2" t="n">
        <v>18912.0</v>
      </c>
      <c r="J3" s="2" t="n">
        <v>12330.0</v>
      </c>
      <c r="K3" s="2" t="n">
        <f>SUM(D3:J3)</f>
        <v>112043.0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17656.0</v>
      </c>
      <c r="E4" s="2" t="n">
        <v>17850.0</v>
      </c>
      <c r="F4" s="2" t="n">
        <v>44015.0</v>
      </c>
      <c r="G4" s="2" t="n">
        <v>72177.0</v>
      </c>
      <c r="H4" s="2" t="n">
        <v>48722.0</v>
      </c>
      <c r="I4" s="2" t="n">
        <v>26477.0</v>
      </c>
      <c r="J4" s="2" t="n">
        <v>28792.0</v>
      </c>
      <c r="K4" s="2" t="n">
        <f ref="K4:K48" si="0" t="shared">SUM(D4:J4)</f>
        <v>255689.0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3488.0</v>
      </c>
      <c r="E5" s="2" t="n">
        <v>6368.0</v>
      </c>
      <c r="F5" s="2" t="n">
        <v>18955.0</v>
      </c>
      <c r="G5" s="2" t="n">
        <v>22821.0</v>
      </c>
      <c r="H5" s="2" t="n">
        <v>27059.0</v>
      </c>
      <c r="I5" s="2" t="n">
        <v>23709.0</v>
      </c>
      <c r="J5" s="2" t="n">
        <v>27003.0</v>
      </c>
      <c r="K5" s="2" t="n">
        <f si="0" t="shared"/>
        <v>129403.0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3120.0</v>
      </c>
      <c r="E6" s="2" t="n">
        <v>13240.0</v>
      </c>
      <c r="F6" s="2" t="n">
        <v>28633.0</v>
      </c>
      <c r="G6" s="2" t="n">
        <v>16204.0</v>
      </c>
      <c r="H6" s="2" t="n">
        <v>21066.0</v>
      </c>
      <c r="I6" s="2" t="n">
        <v>19786.0</v>
      </c>
      <c r="J6" s="2" t="n">
        <v>10029.0</v>
      </c>
      <c r="K6" s="2" t="n">
        <f si="0" t="shared"/>
        <v>112078.0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46.0</v>
      </c>
      <c r="E7" s="2" t="n">
        <v>20.0</v>
      </c>
      <c r="F7" s="2" t="n">
        <v>402.0</v>
      </c>
      <c r="G7" s="2" t="n">
        <v>756.0</v>
      </c>
      <c r="H7" s="2" t="n">
        <v>541.0</v>
      </c>
      <c r="I7" s="2" t="n">
        <v>255.0</v>
      </c>
      <c r="J7" s="2" t="n">
        <v>133.0</v>
      </c>
      <c r="K7" s="2" t="n">
        <f si="0" t="shared"/>
        <v>2153.0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27.0</v>
      </c>
      <c r="E8" s="2" t="n">
        <v>17.0</v>
      </c>
      <c r="F8" s="2" t="n">
        <v>191.0</v>
      </c>
      <c r="G8" s="2" t="n">
        <v>374.0</v>
      </c>
      <c r="H8" s="2" t="n">
        <v>357.0</v>
      </c>
      <c r="I8" s="2" t="n">
        <v>235.0</v>
      </c>
      <c r="J8" s="2" t="n">
        <v>248.0</v>
      </c>
      <c r="K8" s="2" t="n">
        <f si="0" t="shared"/>
        <v>1449.0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1194.0</v>
      </c>
      <c r="E9" s="2" t="n">
        <v>2481.0</v>
      </c>
      <c r="F9" s="2" t="n">
        <v>7592.0</v>
      </c>
      <c r="G9" s="2" t="n">
        <v>5834.0</v>
      </c>
      <c r="H9" s="2" t="n">
        <v>4682.0</v>
      </c>
      <c r="I9" s="2" t="n">
        <v>3980.0</v>
      </c>
      <c r="J9" s="2" t="n">
        <v>2797.0</v>
      </c>
      <c r="K9" s="2" t="n">
        <f si="0" t="shared"/>
        <v>28560.0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910.0</v>
      </c>
      <c r="E10" s="2" t="n">
        <v>946.0</v>
      </c>
      <c r="F10" s="2" t="n">
        <v>5608.0</v>
      </c>
      <c r="G10" s="2" t="n">
        <v>5871.0</v>
      </c>
      <c r="H10" s="2" t="n">
        <v>4705.0</v>
      </c>
      <c r="I10" s="2" t="n">
        <v>4137.0</v>
      </c>
      <c r="J10" s="2" t="n">
        <v>2860.0</v>
      </c>
      <c r="K10" s="2" t="n">
        <f si="0" t="shared"/>
        <v>25037.0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190.0</v>
      </c>
      <c r="E11" s="2" t="n">
        <v>409.0</v>
      </c>
      <c r="F11" s="2" t="n">
        <v>3678.0</v>
      </c>
      <c r="G11" s="2" t="n">
        <v>4785.0</v>
      </c>
      <c r="H11" s="2" t="n">
        <v>2270.0</v>
      </c>
      <c r="I11" s="2" t="n">
        <v>855.0</v>
      </c>
      <c r="J11" s="2" t="n">
        <v>700.0</v>
      </c>
      <c r="K11" s="2" t="n">
        <f si="0" t="shared"/>
        <v>12887.0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260.0</v>
      </c>
      <c r="E12" s="2" t="n">
        <v>396.0</v>
      </c>
      <c r="F12" s="2" t="n">
        <v>4862.0</v>
      </c>
      <c r="G12" s="2" t="n">
        <v>6442.0</v>
      </c>
      <c r="H12" s="2" t="n">
        <v>2658.0</v>
      </c>
      <c r="I12" s="2" t="n">
        <v>1268.0</v>
      </c>
      <c r="J12" s="2" t="n">
        <v>886.0</v>
      </c>
      <c r="K12" s="2" t="n">
        <f si="0" t="shared"/>
        <v>16772.0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323.0</v>
      </c>
      <c r="E13" s="2" t="n">
        <v>404.0</v>
      </c>
      <c r="F13" s="2" t="n">
        <v>4103.0</v>
      </c>
      <c r="G13" s="2" t="n">
        <v>5010.0</v>
      </c>
      <c r="H13" s="2" t="n">
        <v>3293.0</v>
      </c>
      <c r="I13" s="2" t="n">
        <v>2163.0</v>
      </c>
      <c r="J13" s="2" t="n">
        <v>1659.0</v>
      </c>
      <c r="K13" s="2" t="n">
        <f si="0" t="shared"/>
        <v>16955.0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663.0</v>
      </c>
      <c r="E14" s="2" t="n">
        <v>1374.0</v>
      </c>
      <c r="F14" s="2" t="n">
        <v>5223.0</v>
      </c>
      <c r="G14" s="2" t="n">
        <v>4534.0</v>
      </c>
      <c r="H14" s="2" t="n">
        <v>2833.0</v>
      </c>
      <c r="I14" s="2" t="n">
        <v>1924.0</v>
      </c>
      <c r="J14" s="2" t="n">
        <v>1397.0</v>
      </c>
      <c r="K14" s="2" t="n">
        <f si="0" t="shared"/>
        <v>17948.0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36.0</v>
      </c>
      <c r="E15" s="2" t="n">
        <f ref="E15:J15" si="1" t="shared">E16-E9-E10-E11-E12-E13-E14</f>
        <v>80.0</v>
      </c>
      <c r="F15" s="2" t="n">
        <f si="1" t="shared"/>
        <v>258.0</v>
      </c>
      <c r="G15" s="2" t="n">
        <f si="1" t="shared"/>
        <v>332.0</v>
      </c>
      <c r="H15" s="2" t="n">
        <f si="1" t="shared"/>
        <v>188.0</v>
      </c>
      <c r="I15" s="2" t="n">
        <f si="1" t="shared"/>
        <v>198.0</v>
      </c>
      <c r="J15" s="2" t="n">
        <f si="1" t="shared"/>
        <v>309.0</v>
      </c>
      <c r="K15" s="2" t="n">
        <f si="0" t="shared"/>
        <v>1401.0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3576.0</v>
      </c>
      <c r="E16" s="2" t="n">
        <v>6090.0</v>
      </c>
      <c r="F16" s="2" t="n">
        <v>31324.0</v>
      </c>
      <c r="G16" s="2" t="n">
        <v>32808.0</v>
      </c>
      <c r="H16" s="2" t="n">
        <v>20629.0</v>
      </c>
      <c r="I16" s="2" t="n">
        <v>14525.0</v>
      </c>
      <c r="J16" s="2" t="n">
        <v>10608.0</v>
      </c>
      <c r="K16" s="2" t="n">
        <f si="0" t="shared"/>
        <v>119560.0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13.0</v>
      </c>
      <c r="E17" s="2" t="n">
        <f ref="E17:J17" si="2" t="shared">E18-E16-E3-E4-E5-E6-E7-E8</f>
        <v>17.0</v>
      </c>
      <c r="F17" s="2" t="n">
        <f si="2" t="shared"/>
        <v>127.0</v>
      </c>
      <c r="G17" s="2" t="n">
        <f si="2" t="shared"/>
        <v>251.0</v>
      </c>
      <c r="H17" s="2" t="n">
        <f si="2" t="shared"/>
        <v>218.0</v>
      </c>
      <c r="I17" s="2" t="n">
        <f si="2" t="shared"/>
        <v>159.0</v>
      </c>
      <c r="J17" s="2" t="n">
        <f si="2" t="shared"/>
        <v>59.0</v>
      </c>
      <c r="K17" s="2" t="n">
        <f si="0" t="shared"/>
        <v>844.0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33694.0</v>
      </c>
      <c r="E18" s="2" t="n">
        <v>50492.0</v>
      </c>
      <c r="F18" s="2" t="n">
        <v>149877.0</v>
      </c>
      <c r="G18" s="2" t="n">
        <v>167726.0</v>
      </c>
      <c r="H18" s="2" t="n">
        <v>138170.0</v>
      </c>
      <c r="I18" s="2" t="n">
        <v>104058.0</v>
      </c>
      <c r="J18" s="2" t="n">
        <v>89202.0</v>
      </c>
      <c r="K18" s="2" t="n">
        <f si="0" t="shared"/>
        <v>733219.0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629.0</v>
      </c>
      <c r="E19" s="2" t="n">
        <v>292.0</v>
      </c>
      <c r="F19" s="2" t="n">
        <v>1344.0</v>
      </c>
      <c r="G19" s="2" t="n">
        <v>1943.0</v>
      </c>
      <c r="H19" s="2" t="n">
        <v>1419.0</v>
      </c>
      <c r="I19" s="2" t="n">
        <v>1514.0</v>
      </c>
      <c r="J19" s="2" t="n">
        <v>2155.0</v>
      </c>
      <c r="K19" s="2" t="n">
        <f si="0" t="shared"/>
        <v>9296.0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2978.0</v>
      </c>
      <c r="E20" s="2" t="n">
        <v>1383.0</v>
      </c>
      <c r="F20" s="2" t="n">
        <v>7333.0</v>
      </c>
      <c r="G20" s="2" t="n">
        <v>8814.0</v>
      </c>
      <c r="H20" s="2" t="n">
        <v>7094.0</v>
      </c>
      <c r="I20" s="2" t="n">
        <v>8356.0</v>
      </c>
      <c r="J20" s="2" t="n">
        <v>8277.0</v>
      </c>
      <c r="K20" s="2" t="n">
        <f si="0" t="shared"/>
        <v>44235.0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6.0</v>
      </c>
      <c r="E21" s="2" t="n">
        <v>5.0</v>
      </c>
      <c r="F21" s="2" t="n">
        <v>71.0</v>
      </c>
      <c r="G21" s="2" t="n">
        <v>67.0</v>
      </c>
      <c r="H21" s="2" t="n">
        <v>33.0</v>
      </c>
      <c r="I21" s="2" t="n">
        <v>34.0</v>
      </c>
      <c r="J21" s="2" t="n">
        <v>22.0</v>
      </c>
      <c r="K21" s="2" t="n">
        <f si="0" t="shared"/>
        <v>238.0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36.0</v>
      </c>
      <c r="E22" s="2" t="n">
        <v>53.0</v>
      </c>
      <c r="F22" s="2" t="n">
        <v>111.0</v>
      </c>
      <c r="G22" s="2" t="n">
        <v>68.0</v>
      </c>
      <c r="H22" s="2" t="n">
        <v>66.0</v>
      </c>
      <c r="I22" s="2" t="n">
        <v>49.0</v>
      </c>
      <c r="J22" s="2" t="n">
        <v>26.0</v>
      </c>
      <c r="K22" s="2" t="n">
        <f si="0" t="shared"/>
        <v>409.0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16.0</v>
      </c>
      <c r="E23" s="2" t="n">
        <v>16.0</v>
      </c>
      <c r="F23" s="2" t="n">
        <v>17.0</v>
      </c>
      <c r="G23" s="2" t="n">
        <v>18.0</v>
      </c>
      <c r="H23" s="2" t="n">
        <v>22.0</v>
      </c>
      <c r="I23" s="2" t="n">
        <v>19.0</v>
      </c>
      <c r="J23" s="2" t="n">
        <v>21.0</v>
      </c>
      <c r="K23" s="2" t="n">
        <f si="0" t="shared"/>
        <v>129.0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22.0</v>
      </c>
      <c r="E24" s="2" t="n">
        <f ref="E24:J24" si="3" t="shared">E25-E19-E20-E21-E22-E23</f>
        <v>80.0</v>
      </c>
      <c r="F24" s="2" t="n">
        <f si="3" t="shared"/>
        <v>279.0</v>
      </c>
      <c r="G24" s="2" t="n">
        <f si="3" t="shared"/>
        <v>220.0</v>
      </c>
      <c r="H24" s="2" t="n">
        <f si="3" t="shared"/>
        <v>91.0</v>
      </c>
      <c r="I24" s="2" t="n">
        <f si="3" t="shared"/>
        <v>97.0</v>
      </c>
      <c r="J24" s="2" t="n">
        <f si="3" t="shared"/>
        <v>55.0</v>
      </c>
      <c r="K24" s="2" t="n">
        <f si="0" t="shared"/>
        <v>844.0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3687.0</v>
      </c>
      <c r="E25" s="2" t="n">
        <v>1829.0</v>
      </c>
      <c r="F25" s="2" t="n">
        <v>9155.0</v>
      </c>
      <c r="G25" s="2" t="n">
        <v>11130.0</v>
      </c>
      <c r="H25" s="2" t="n">
        <v>8725.0</v>
      </c>
      <c r="I25" s="2" t="n">
        <v>10069.0</v>
      </c>
      <c r="J25" s="2" t="n">
        <v>10556.0</v>
      </c>
      <c r="K25" s="2" t="n">
        <f si="0" t="shared"/>
        <v>55151.0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15.0</v>
      </c>
      <c r="E26" s="2" t="n">
        <v>7.0</v>
      </c>
      <c r="F26" s="2" t="n">
        <v>128.0</v>
      </c>
      <c r="G26" s="2" t="n">
        <v>120.0</v>
      </c>
      <c r="H26" s="2" t="n">
        <v>105.0</v>
      </c>
      <c r="I26" s="2" t="n">
        <v>103.0</v>
      </c>
      <c r="J26" s="2" t="n">
        <v>76.0</v>
      </c>
      <c r="K26" s="2" t="n">
        <f si="0" t="shared"/>
        <v>554.0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141.0</v>
      </c>
      <c r="E27" s="2" t="n">
        <v>82.0</v>
      </c>
      <c r="F27" s="2" t="n">
        <v>918.0</v>
      </c>
      <c r="G27" s="2" t="n">
        <v>812.0</v>
      </c>
      <c r="H27" s="2" t="n">
        <v>606.0</v>
      </c>
      <c r="I27" s="2" t="n">
        <v>488.0</v>
      </c>
      <c r="J27" s="2" t="n">
        <v>394.0</v>
      </c>
      <c r="K27" s="2" t="n">
        <f si="0" t="shared"/>
        <v>3441.0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179.0</v>
      </c>
      <c r="E28" s="2" t="n">
        <v>120.0</v>
      </c>
      <c r="F28" s="2" t="n">
        <v>996.0</v>
      </c>
      <c r="G28" s="2" t="n">
        <v>998.0</v>
      </c>
      <c r="H28" s="2" t="n">
        <v>909.0</v>
      </c>
      <c r="I28" s="2" t="n">
        <v>911.0</v>
      </c>
      <c r="J28" s="2" t="n">
        <v>652.0</v>
      </c>
      <c r="K28" s="2" t="n">
        <f si="0" t="shared"/>
        <v>4765.0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31.0</v>
      </c>
      <c r="E29" s="2" t="n">
        <v>13.0</v>
      </c>
      <c r="F29" s="2" t="n">
        <v>195.0</v>
      </c>
      <c r="G29" s="2" t="n">
        <v>333.0</v>
      </c>
      <c r="H29" s="2" t="n">
        <v>314.0</v>
      </c>
      <c r="I29" s="2" t="n">
        <v>244.0</v>
      </c>
      <c r="J29" s="2" t="n">
        <v>151.0</v>
      </c>
      <c r="K29" s="2" t="n">
        <f si="0" t="shared"/>
        <v>1281.0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60.0</v>
      </c>
      <c r="E30" s="2" t="n">
        <v>30.0</v>
      </c>
      <c r="F30" s="2" t="n">
        <v>454.0</v>
      </c>
      <c r="G30" s="2" t="n">
        <v>455.0</v>
      </c>
      <c r="H30" s="2" t="n">
        <v>380.0</v>
      </c>
      <c r="I30" s="2" t="n">
        <v>370.0</v>
      </c>
      <c r="J30" s="2" t="n">
        <v>247.0</v>
      </c>
      <c r="K30" s="2" t="n">
        <f si="0" t="shared"/>
        <v>1996.0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48.0</v>
      </c>
      <c r="E31" s="2" t="n">
        <v>16.0</v>
      </c>
      <c r="F31" s="2" t="n">
        <v>108.0</v>
      </c>
      <c r="G31" s="2" t="n">
        <v>178.0</v>
      </c>
      <c r="H31" s="2" t="n">
        <v>168.0</v>
      </c>
      <c r="I31" s="2" t="n">
        <v>146.0</v>
      </c>
      <c r="J31" s="2" t="n">
        <v>180.0</v>
      </c>
      <c r="K31" s="2" t="n">
        <f si="0" t="shared"/>
        <v>844.0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26.0</v>
      </c>
      <c r="E32" s="2" t="n">
        <v>11.0</v>
      </c>
      <c r="F32" s="2" t="n">
        <v>181.0</v>
      </c>
      <c r="G32" s="2" t="n">
        <v>287.0</v>
      </c>
      <c r="H32" s="2" t="n">
        <v>182.0</v>
      </c>
      <c r="I32" s="2" t="n">
        <v>100.0</v>
      </c>
      <c r="J32" s="2" t="n">
        <v>94.0</v>
      </c>
      <c r="K32" s="2" t="n">
        <f si="0" t="shared"/>
        <v>881.0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174.0</v>
      </c>
      <c r="E33" s="2" t="n">
        <v>83.0</v>
      </c>
      <c r="F33" s="2" t="n">
        <v>844.0</v>
      </c>
      <c r="G33" s="2" t="n">
        <v>1106.0</v>
      </c>
      <c r="H33" s="2" t="n">
        <v>882.0</v>
      </c>
      <c r="I33" s="2" t="n">
        <v>1054.0</v>
      </c>
      <c r="J33" s="2" t="n">
        <v>1147.0</v>
      </c>
      <c r="K33" s="2" t="n">
        <f si="0" t="shared"/>
        <v>5290.0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17.0</v>
      </c>
      <c r="E34" s="2" t="n">
        <v>3.0</v>
      </c>
      <c r="F34" s="2" t="n">
        <v>107.0</v>
      </c>
      <c r="G34" s="2" t="n">
        <v>121.0</v>
      </c>
      <c r="H34" s="2" t="n">
        <v>99.0</v>
      </c>
      <c r="I34" s="2" t="n">
        <v>140.0</v>
      </c>
      <c r="J34" s="2" t="n">
        <v>99.0</v>
      </c>
      <c r="K34" s="2" t="n">
        <f si="0" t="shared"/>
        <v>586.0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1.0</v>
      </c>
      <c r="F35" s="2" t="n">
        <v>17.0</v>
      </c>
      <c r="G35" s="2" t="n">
        <v>56.0</v>
      </c>
      <c r="H35" s="2" t="n">
        <v>36.0</v>
      </c>
      <c r="I35" s="2" t="n">
        <v>16.0</v>
      </c>
      <c r="J35" s="2" t="n">
        <v>10.0</v>
      </c>
      <c r="K35" s="2" t="n">
        <f si="0" t="shared"/>
        <v>138.0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24.0</v>
      </c>
      <c r="E36" s="2" t="n">
        <v>18.0</v>
      </c>
      <c r="F36" s="2" t="n">
        <v>135.0</v>
      </c>
      <c r="G36" s="2" t="n">
        <v>138.0</v>
      </c>
      <c r="H36" s="2" t="n">
        <v>188.0</v>
      </c>
      <c r="I36" s="2" t="n">
        <v>139.0</v>
      </c>
      <c r="J36" s="2" t="n">
        <v>127.0</v>
      </c>
      <c r="K36" s="2" t="n">
        <f si="0" t="shared"/>
        <v>769.0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16.0</v>
      </c>
      <c r="E37" s="2" t="n">
        <v>13.0</v>
      </c>
      <c r="F37" s="2" t="n">
        <v>118.0</v>
      </c>
      <c r="G37" s="2" t="n">
        <v>177.0</v>
      </c>
      <c r="H37" s="2" t="n">
        <v>84.0</v>
      </c>
      <c r="I37" s="2" t="n">
        <v>69.0</v>
      </c>
      <c r="J37" s="2" t="n">
        <v>24.0</v>
      </c>
      <c r="K37" s="2" t="n">
        <f si="0" t="shared"/>
        <v>501.0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76.0</v>
      </c>
      <c r="E38" s="2" t="n">
        <f ref="E38:J38" si="4" t="shared">E39-E26-E27-E28-E29-E30-E31-E32-E33-E34-E35-E36-E37</f>
        <v>92.0</v>
      </c>
      <c r="F38" s="2" t="n">
        <f si="4" t="shared"/>
        <v>829.0</v>
      </c>
      <c r="G38" s="2" t="n">
        <f si="4" t="shared"/>
        <v>1033.0</v>
      </c>
      <c r="H38" s="2" t="n">
        <f si="4" t="shared"/>
        <v>662.0</v>
      </c>
      <c r="I38" s="2" t="n">
        <f si="4" t="shared"/>
        <v>603.0</v>
      </c>
      <c r="J38" s="2" t="n">
        <f si="4" t="shared"/>
        <v>603.0</v>
      </c>
      <c r="K38" s="2" t="n">
        <f si="0" t="shared"/>
        <v>3898.0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809.0</v>
      </c>
      <c r="E39" s="2" t="n">
        <v>489.0</v>
      </c>
      <c r="F39" s="2" t="n">
        <v>5030.0</v>
      </c>
      <c r="G39" s="2" t="n">
        <v>5814.0</v>
      </c>
      <c r="H39" s="2" t="n">
        <v>4615.0</v>
      </c>
      <c r="I39" s="2" t="n">
        <v>4383.0</v>
      </c>
      <c r="J39" s="2" t="n">
        <v>3804.0</v>
      </c>
      <c r="K39" s="2" t="n">
        <f si="0" t="shared"/>
        <v>24944.0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849.0</v>
      </c>
      <c r="E40" s="2" t="n">
        <v>944.0</v>
      </c>
      <c r="F40" s="2" t="n">
        <v>1520.0</v>
      </c>
      <c r="G40" s="2" t="n">
        <v>1694.0</v>
      </c>
      <c r="H40" s="2" t="n">
        <v>1451.0</v>
      </c>
      <c r="I40" s="2" t="n">
        <v>1276.0</v>
      </c>
      <c r="J40" s="2" t="n">
        <v>956.0</v>
      </c>
      <c r="K40" s="2" t="n">
        <f si="0" t="shared"/>
        <v>8690.0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176.0</v>
      </c>
      <c r="E41" s="2" t="n">
        <v>181.0</v>
      </c>
      <c r="F41" s="2" t="n">
        <v>292.0</v>
      </c>
      <c r="G41" s="2" t="n">
        <v>354.0</v>
      </c>
      <c r="H41" s="2" t="n">
        <v>297.0</v>
      </c>
      <c r="I41" s="2" t="n">
        <v>237.0</v>
      </c>
      <c r="J41" s="2" t="n">
        <v>148.0</v>
      </c>
      <c r="K41" s="2" t="n">
        <f si="0" t="shared"/>
        <v>1685.0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21.0</v>
      </c>
      <c r="F42" s="2" t="n">
        <f si="5" t="shared"/>
        <v>72.0</v>
      </c>
      <c r="G42" s="2" t="n">
        <f si="5" t="shared"/>
        <v>34.0</v>
      </c>
      <c r="H42" s="2" t="n">
        <f si="5" t="shared"/>
        <v>45.0</v>
      </c>
      <c r="I42" s="2" t="n">
        <f si="5" t="shared"/>
        <v>43.0</v>
      </c>
      <c r="J42" s="2" t="n">
        <f si="5" t="shared"/>
        <v>23.0</v>
      </c>
      <c r="K42" s="2" t="n">
        <f si="0" t="shared"/>
        <v>241.0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1028.0</v>
      </c>
      <c r="E43" s="2" t="n">
        <v>1146.0</v>
      </c>
      <c r="F43" s="2" t="n">
        <v>1884.0</v>
      </c>
      <c r="G43" s="2" t="n">
        <v>2082.0</v>
      </c>
      <c r="H43" s="2" t="n">
        <v>1793.0</v>
      </c>
      <c r="I43" s="2" t="n">
        <v>1556.0</v>
      </c>
      <c r="J43" s="2" t="n">
        <v>1127.0</v>
      </c>
      <c r="K43" s="2" t="n">
        <f si="0" t="shared"/>
        <v>10616.0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16.0</v>
      </c>
      <c r="E44" s="2" t="n">
        <v>13.0</v>
      </c>
      <c r="F44" s="2" t="n">
        <v>101.0</v>
      </c>
      <c r="G44" s="2" t="n">
        <v>155.0</v>
      </c>
      <c r="H44" s="2" t="n">
        <v>101.0</v>
      </c>
      <c r="I44" s="2" t="n">
        <v>50.0</v>
      </c>
      <c r="J44" s="2" t="n">
        <v>50.0</v>
      </c>
      <c r="K44" s="2" t="n">
        <f si="0" t="shared"/>
        <v>486.0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7.0</v>
      </c>
      <c r="E45" s="2" t="n">
        <f ref="E45:J45" si="6" t="shared">E46-E44</f>
        <v>2.0</v>
      </c>
      <c r="F45" s="2" t="n">
        <f si="6" t="shared"/>
        <v>59.0</v>
      </c>
      <c r="G45" s="2" t="n">
        <f si="6" t="shared"/>
        <v>75.0</v>
      </c>
      <c r="H45" s="2" t="n">
        <f si="6" t="shared"/>
        <v>65.0</v>
      </c>
      <c r="I45" s="2" t="n">
        <f si="6" t="shared"/>
        <v>33.0</v>
      </c>
      <c r="J45" s="2" t="n">
        <f si="6" t="shared"/>
        <v>27.0</v>
      </c>
      <c r="K45" s="2" t="n">
        <f si="0" t="shared"/>
        <v>268.0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23.0</v>
      </c>
      <c r="E46" s="2" t="n">
        <v>15.0</v>
      </c>
      <c r="F46" s="2" t="n">
        <v>160.0</v>
      </c>
      <c r="G46" s="2" t="n">
        <v>230.0</v>
      </c>
      <c r="H46" s="2" t="n">
        <v>166.0</v>
      </c>
      <c r="I46" s="2" t="n">
        <v>83.0</v>
      </c>
      <c r="J46" s="2" t="n">
        <v>77.0</v>
      </c>
      <c r="K46" s="2" t="n">
        <f si="0" t="shared"/>
        <v>754.0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16.0</v>
      </c>
      <c r="E47" s="2" t="n">
        <v>6.0</v>
      </c>
      <c r="F47" s="2" t="n">
        <v>35.0</v>
      </c>
      <c r="G47" s="2" t="n">
        <v>19.0</v>
      </c>
      <c r="H47" s="2" t="n">
        <v>15.0</v>
      </c>
      <c r="I47" s="2" t="n">
        <v>15.0</v>
      </c>
      <c r="J47" s="2" t="n">
        <v>9.0</v>
      </c>
      <c r="K47" s="2" t="n">
        <f si="0" t="shared"/>
        <v>115.0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39257.0</v>
      </c>
      <c r="E48" s="2" t="n">
        <f ref="E48:J48" si="7" t="shared">E47+E46+E43+E39+E25+E18</f>
        <v>53977.0</v>
      </c>
      <c r="F48" s="2" t="n">
        <f si="7" t="shared"/>
        <v>166141.0</v>
      </c>
      <c r="G48" s="2" t="n">
        <f si="7" t="shared"/>
        <v>187001.0</v>
      </c>
      <c r="H48" s="2" t="n">
        <f si="7" t="shared"/>
        <v>153484.0</v>
      </c>
      <c r="I48" s="2" t="n">
        <f si="7" t="shared"/>
        <v>120164.0</v>
      </c>
      <c r="J48" s="2" t="n">
        <f si="7" t="shared"/>
        <v>104775.0</v>
      </c>
      <c r="K48" s="2" t="n">
        <f si="0" t="shared"/>
        <v>824799.0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