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<sst xmlns="http://schemas.openxmlformats.org/spreadsheetml/2006/main" count="109" uniqueCount="64">
  <si>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</si>
  <si>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</si>
  <si>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</si>
  <si>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</si>
  <si>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</si>
  <si>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</si>
  <si>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</si>
  <si>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</si>
  <si>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</si>
  <si>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</si>
  <si>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</si>
  <si>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</si>
  <si>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</si>
  <si>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</si>
  <si>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</si>
  <si>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</si>
  <si>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</si>
  <si>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</si>
  <si>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</si>
  <si>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</si>
  <si>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</si>
  <si>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</si>
  <si>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</si>
  <si>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</si>
  <si>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</si>
  <si>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</si>
  <si>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</si>
  <si>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</si>
  <si>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</si>
  <si>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</si>
  <si>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</si>
  <si>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</si>
  <si>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</si>
  <si>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</si>
  <si>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</si>
  <si>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</si>
  <si>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</si>
  <si>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</si>
  <si>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</si>
  <si>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</si>
  <si>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</si>
  <si>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</si>
  <si>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</si>
  <si>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</si>
  <si>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</si>
  <si>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</si>
  <si>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</si>
  <si>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</si>
  <si>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</si>
  <si>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</si>
  <si>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</si>
  <si>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</si>
  <si>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</si>
  <si>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</si>
  <si>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</si>
  <si>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</si>
  <si>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</si>
  <si>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</si>
  <si>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</si>
  <si>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</si>
  <si>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</si>
  <si>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</si>
  <si>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106年10月來臺旅客人次－按年齡分
Table 1-5   Visitor Arrivals by Age,
October,2017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</si>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</sst>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3632.0</v>
      </c>
      <c r="E3" s="2" t="n">
        <v>1978.0</v>
      </c>
      <c r="F3" s="2" t="n">
        <v>26560.0</v>
      </c>
      <c r="G3" s="2" t="n">
        <v>27539.0</v>
      </c>
      <c r="H3" s="2" t="n">
        <v>20124.0</v>
      </c>
      <c r="I3" s="2" t="n">
        <v>21336.0</v>
      </c>
      <c r="J3" s="2" t="n">
        <v>15032.0</v>
      </c>
      <c r="K3" s="2" t="n">
        <f>SUM(D3:J3)</f>
        <v>116201.0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11880.0</v>
      </c>
      <c r="E4" s="2" t="n">
        <v>5140.0</v>
      </c>
      <c r="F4" s="2" t="n">
        <v>56359.0</v>
      </c>
      <c r="G4" s="2" t="n">
        <v>66566.0</v>
      </c>
      <c r="H4" s="2" t="n">
        <v>40855.0</v>
      </c>
      <c r="I4" s="2" t="n">
        <v>39352.0</v>
      </c>
      <c r="J4" s="2" t="n">
        <v>43674.0</v>
      </c>
      <c r="K4" s="2" t="n">
        <f ref="K4:K48" si="0" t="shared">SUM(D4:J4)</f>
        <v>263826.0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1984.0</v>
      </c>
      <c r="E5" s="2" t="n">
        <v>16504.0</v>
      </c>
      <c r="F5" s="2" t="n">
        <v>22842.0</v>
      </c>
      <c r="G5" s="2" t="n">
        <v>26986.0</v>
      </c>
      <c r="H5" s="2" t="n">
        <v>31026.0</v>
      </c>
      <c r="I5" s="2" t="n">
        <v>29057.0</v>
      </c>
      <c r="J5" s="2" t="n">
        <v>31938.0</v>
      </c>
      <c r="K5" s="2" t="n">
        <f si="0" t="shared"/>
        <v>160337.0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3176.0</v>
      </c>
      <c r="E6" s="2" t="n">
        <v>6414.0</v>
      </c>
      <c r="F6" s="2" t="n">
        <v>19038.0</v>
      </c>
      <c r="G6" s="2" t="n">
        <v>18144.0</v>
      </c>
      <c r="H6" s="2" t="n">
        <v>16199.0</v>
      </c>
      <c r="I6" s="2" t="n">
        <v>18391.0</v>
      </c>
      <c r="J6" s="2" t="n">
        <v>12845.0</v>
      </c>
      <c r="K6" s="2" t="n">
        <f si="0" t="shared"/>
        <v>94207.0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63.0</v>
      </c>
      <c r="E7" s="2" t="n">
        <v>40.0</v>
      </c>
      <c r="F7" s="2" t="n">
        <v>477.0</v>
      </c>
      <c r="G7" s="2" t="n">
        <v>960.0</v>
      </c>
      <c r="H7" s="2" t="n">
        <v>666.0</v>
      </c>
      <c r="I7" s="2" t="n">
        <v>324.0</v>
      </c>
      <c r="J7" s="2" t="n">
        <v>185.0</v>
      </c>
      <c r="K7" s="2" t="n">
        <f si="0" t="shared"/>
        <v>2715.0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36.0</v>
      </c>
      <c r="E8" s="2" t="n">
        <v>12.0</v>
      </c>
      <c r="F8" s="2" t="n">
        <v>256.0</v>
      </c>
      <c r="G8" s="2" t="n">
        <v>521.0</v>
      </c>
      <c r="H8" s="2" t="n">
        <v>437.0</v>
      </c>
      <c r="I8" s="2" t="n">
        <v>336.0</v>
      </c>
      <c r="J8" s="2" t="n">
        <v>403.0</v>
      </c>
      <c r="K8" s="2" t="n">
        <f si="0" t="shared"/>
        <v>2001.0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1856.0</v>
      </c>
      <c r="E9" s="2" t="n">
        <v>1846.0</v>
      </c>
      <c r="F9" s="2" t="n">
        <v>12961.0</v>
      </c>
      <c r="G9" s="2" t="n">
        <v>10336.0</v>
      </c>
      <c r="H9" s="2" t="n">
        <v>6890.0</v>
      </c>
      <c r="I9" s="2" t="n">
        <v>6218.0</v>
      </c>
      <c r="J9" s="2" t="n">
        <v>5326.0</v>
      </c>
      <c r="K9" s="2" t="n">
        <f si="0" t="shared"/>
        <v>45433.0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1683.0</v>
      </c>
      <c r="E10" s="2" t="n">
        <v>1384.0</v>
      </c>
      <c r="F10" s="2" t="n">
        <v>6756.0</v>
      </c>
      <c r="G10" s="2" t="n">
        <v>8291.0</v>
      </c>
      <c r="H10" s="2" t="n">
        <v>6691.0</v>
      </c>
      <c r="I10" s="2" t="n">
        <v>6251.0</v>
      </c>
      <c r="J10" s="2" t="n">
        <v>4903.0</v>
      </c>
      <c r="K10" s="2" t="n">
        <f si="0" t="shared"/>
        <v>35959.0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145.0</v>
      </c>
      <c r="E11" s="2" t="n">
        <v>345.0</v>
      </c>
      <c r="F11" s="2" t="n">
        <v>4151.0</v>
      </c>
      <c r="G11" s="2" t="n">
        <v>4560.0</v>
      </c>
      <c r="H11" s="2" t="n">
        <v>2276.0</v>
      </c>
      <c r="I11" s="2" t="n">
        <v>1464.0</v>
      </c>
      <c r="J11" s="2" t="n">
        <v>1618.0</v>
      </c>
      <c r="K11" s="2" t="n">
        <f si="0" t="shared"/>
        <v>14559.0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590.0</v>
      </c>
      <c r="E12" s="2" t="n">
        <v>961.0</v>
      </c>
      <c r="F12" s="2" t="n">
        <v>7699.0</v>
      </c>
      <c r="G12" s="2" t="n">
        <v>7386.0</v>
      </c>
      <c r="H12" s="2" t="n">
        <v>3426.0</v>
      </c>
      <c r="I12" s="2" t="n">
        <v>2334.0</v>
      </c>
      <c r="J12" s="2" t="n">
        <v>1967.0</v>
      </c>
      <c r="K12" s="2" t="n">
        <f si="0" t="shared"/>
        <v>24363.0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806.0</v>
      </c>
      <c r="E13" s="2" t="n">
        <v>1328.0</v>
      </c>
      <c r="F13" s="2" t="n">
        <v>6165.0</v>
      </c>
      <c r="G13" s="2" t="n">
        <v>7619.0</v>
      </c>
      <c r="H13" s="2" t="n">
        <v>4916.0</v>
      </c>
      <c r="I13" s="2" t="n">
        <v>3077.0</v>
      </c>
      <c r="J13" s="2" t="n">
        <v>2562.0</v>
      </c>
      <c r="K13" s="2" t="n">
        <f si="0" t="shared"/>
        <v>26473.0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554.0</v>
      </c>
      <c r="E14" s="2" t="n">
        <v>1722.0</v>
      </c>
      <c r="F14" s="2" t="n">
        <v>11373.0</v>
      </c>
      <c r="G14" s="2" t="n">
        <v>9291.0</v>
      </c>
      <c r="H14" s="2" t="n">
        <v>4916.0</v>
      </c>
      <c r="I14" s="2" t="n">
        <v>3758.0</v>
      </c>
      <c r="J14" s="2" t="n">
        <v>2945.0</v>
      </c>
      <c r="K14" s="2" t="n">
        <f si="0" t="shared"/>
        <v>34559.0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64.0</v>
      </c>
      <c r="E15" s="2" t="n">
        <f ref="E15:J15" si="1" t="shared">E16-E9-E10-E11-E12-E13-E14</f>
        <v>108.0</v>
      </c>
      <c r="F15" s="2" t="n">
        <f si="1" t="shared"/>
        <v>594.0</v>
      </c>
      <c r="G15" s="2" t="n">
        <f si="1" t="shared"/>
        <v>628.0</v>
      </c>
      <c r="H15" s="2" t="n">
        <f si="1" t="shared"/>
        <v>405.0</v>
      </c>
      <c r="I15" s="2" t="n">
        <f si="1" t="shared"/>
        <v>351.0</v>
      </c>
      <c r="J15" s="2" t="n">
        <f si="1" t="shared"/>
        <v>420.0</v>
      </c>
      <c r="K15" s="2" t="n">
        <f si="0" t="shared"/>
        <v>2570.0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5698.0</v>
      </c>
      <c r="E16" s="2" t="n">
        <v>7694.0</v>
      </c>
      <c r="F16" s="2" t="n">
        <v>49699.0</v>
      </c>
      <c r="G16" s="2" t="n">
        <v>48111.0</v>
      </c>
      <c r="H16" s="2" t="n">
        <v>29520.0</v>
      </c>
      <c r="I16" s="2" t="n">
        <v>23453.0</v>
      </c>
      <c r="J16" s="2" t="n">
        <v>19741.0</v>
      </c>
      <c r="K16" s="2" t="n">
        <f si="0" t="shared"/>
        <v>183916.0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23.0</v>
      </c>
      <c r="E17" s="2" t="n">
        <f ref="E17:J17" si="2" t="shared">E18-E16-E3-E4-E5-E6-E7-E8</f>
        <v>70.0</v>
      </c>
      <c r="F17" s="2" t="n">
        <f si="2" t="shared"/>
        <v>322.0</v>
      </c>
      <c r="G17" s="2" t="n">
        <f si="2" t="shared"/>
        <v>382.0</v>
      </c>
      <c r="H17" s="2" t="n">
        <f si="2" t="shared"/>
        <v>307.0</v>
      </c>
      <c r="I17" s="2" t="n">
        <f si="2" t="shared"/>
        <v>144.0</v>
      </c>
      <c r="J17" s="2" t="n">
        <f si="2" t="shared"/>
        <v>79.0</v>
      </c>
      <c r="K17" s="2" t="n">
        <f si="0" t="shared"/>
        <v>1327.0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26492.0</v>
      </c>
      <c r="E18" s="2" t="n">
        <v>37852.0</v>
      </c>
      <c r="F18" s="2" t="n">
        <v>175553.0</v>
      </c>
      <c r="G18" s="2" t="n">
        <v>189209.0</v>
      </c>
      <c r="H18" s="2" t="n">
        <v>139134.0</v>
      </c>
      <c r="I18" s="2" t="n">
        <v>132393.0</v>
      </c>
      <c r="J18" s="2" t="n">
        <v>123897.0</v>
      </c>
      <c r="K18" s="2" t="n">
        <f si="0" t="shared"/>
        <v>824530.0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377.0</v>
      </c>
      <c r="E19" s="2" t="n">
        <v>168.0</v>
      </c>
      <c r="F19" s="2" t="n">
        <v>1693.0</v>
      </c>
      <c r="G19" s="2" t="n">
        <v>2260.0</v>
      </c>
      <c r="H19" s="2" t="n">
        <v>1530.0</v>
      </c>
      <c r="I19" s="2" t="n">
        <v>2171.0</v>
      </c>
      <c r="J19" s="2" t="n">
        <v>3165.0</v>
      </c>
      <c r="K19" s="2" t="n">
        <f si="0" t="shared"/>
        <v>11364.0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1710.0</v>
      </c>
      <c r="E20" s="2" t="n">
        <v>760.0</v>
      </c>
      <c r="F20" s="2" t="n">
        <v>5166.0</v>
      </c>
      <c r="G20" s="2" t="n">
        <v>8678.0</v>
      </c>
      <c r="H20" s="2" t="n">
        <v>7862.0</v>
      </c>
      <c r="I20" s="2" t="n">
        <v>10058.0</v>
      </c>
      <c r="J20" s="2" t="n">
        <v>12277.0</v>
      </c>
      <c r="K20" s="2" t="n">
        <f si="0" t="shared"/>
        <v>46511.0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7.0</v>
      </c>
      <c r="E21" s="2" t="n">
        <v>12.0</v>
      </c>
      <c r="F21" s="2" t="n">
        <v>67.0</v>
      </c>
      <c r="G21" s="2" t="n">
        <v>83.0</v>
      </c>
      <c r="H21" s="2" t="n">
        <v>88.0</v>
      </c>
      <c r="I21" s="2" t="n">
        <v>61.0</v>
      </c>
      <c r="J21" s="2" t="n">
        <v>42.0</v>
      </c>
      <c r="K21" s="2" t="n">
        <f si="0" t="shared"/>
        <v>360.0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14.0</v>
      </c>
      <c r="E22" s="2" t="n">
        <v>15.0</v>
      </c>
      <c r="F22" s="2" t="n">
        <v>49.0</v>
      </c>
      <c r="G22" s="2" t="n">
        <v>116.0</v>
      </c>
      <c r="H22" s="2" t="n">
        <v>70.0</v>
      </c>
      <c r="I22" s="2" t="n">
        <v>61.0</v>
      </c>
      <c r="J22" s="2" t="n">
        <v>65.0</v>
      </c>
      <c r="K22" s="2" t="n">
        <f si="0" t="shared"/>
        <v>390.0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8.0</v>
      </c>
      <c r="E23" s="2" t="n">
        <v>1.0</v>
      </c>
      <c r="F23" s="2" t="n">
        <v>23.0</v>
      </c>
      <c r="G23" s="2" t="n">
        <v>57.0</v>
      </c>
      <c r="H23" s="2" t="n">
        <v>34.0</v>
      </c>
      <c r="I23" s="2" t="n">
        <v>29.0</v>
      </c>
      <c r="J23" s="2" t="n">
        <v>21.0</v>
      </c>
      <c r="K23" s="2" t="n">
        <f si="0" t="shared"/>
        <v>173.0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18.0</v>
      </c>
      <c r="E24" s="2" t="n">
        <f ref="E24:J24" si="3" t="shared">E25-E19-E20-E21-E22-E23</f>
        <v>11.0</v>
      </c>
      <c r="F24" s="2" t="n">
        <f si="3" t="shared"/>
        <v>219.0</v>
      </c>
      <c r="G24" s="2" t="n">
        <f si="3" t="shared"/>
        <v>293.0</v>
      </c>
      <c r="H24" s="2" t="n">
        <f si="3" t="shared"/>
        <v>190.0</v>
      </c>
      <c r="I24" s="2" t="n">
        <f si="3" t="shared"/>
        <v>146.0</v>
      </c>
      <c r="J24" s="2" t="n">
        <f si="3" t="shared"/>
        <v>130.0</v>
      </c>
      <c r="K24" s="2" t="n">
        <f si="0" t="shared"/>
        <v>1007.0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2134.0</v>
      </c>
      <c r="E25" s="2" t="n">
        <v>967.0</v>
      </c>
      <c r="F25" s="2" t="n">
        <v>7217.0</v>
      </c>
      <c r="G25" s="2" t="n">
        <v>11487.0</v>
      </c>
      <c r="H25" s="2" t="n">
        <v>9774.0</v>
      </c>
      <c r="I25" s="2" t="n">
        <v>12526.0</v>
      </c>
      <c r="J25" s="2" t="n">
        <v>15700.0</v>
      </c>
      <c r="K25" s="2" t="n">
        <f si="0" t="shared"/>
        <v>59805.0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12.0</v>
      </c>
      <c r="E26" s="2" t="n">
        <v>11.0</v>
      </c>
      <c r="F26" s="2" t="n">
        <v>238.0</v>
      </c>
      <c r="G26" s="2" t="n">
        <v>158.0</v>
      </c>
      <c r="H26" s="2" t="n">
        <v>134.0</v>
      </c>
      <c r="I26" s="2" t="n">
        <v>144.0</v>
      </c>
      <c r="J26" s="2" t="n">
        <v>99.0</v>
      </c>
      <c r="K26" s="2" t="n">
        <f si="0" t="shared"/>
        <v>796.0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145.0</v>
      </c>
      <c r="E27" s="2" t="n">
        <v>195.0</v>
      </c>
      <c r="F27" s="2" t="n">
        <v>984.0</v>
      </c>
      <c r="G27" s="2" t="n">
        <v>991.0</v>
      </c>
      <c r="H27" s="2" t="n">
        <v>938.0</v>
      </c>
      <c r="I27" s="2" t="n">
        <v>745.0</v>
      </c>
      <c r="J27" s="2" t="n">
        <v>526.0</v>
      </c>
      <c r="K27" s="2" t="n">
        <f si="0" t="shared"/>
        <v>4524.0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147.0</v>
      </c>
      <c r="E28" s="2" t="n">
        <v>254.0</v>
      </c>
      <c r="F28" s="2" t="n">
        <v>1123.0</v>
      </c>
      <c r="G28" s="2" t="n">
        <v>1531.0</v>
      </c>
      <c r="H28" s="2" t="n">
        <v>1405.0</v>
      </c>
      <c r="I28" s="2" t="n">
        <v>1515.0</v>
      </c>
      <c r="J28" s="2" t="n">
        <v>1032.0</v>
      </c>
      <c r="K28" s="2" t="n">
        <f si="0" t="shared"/>
        <v>7007.0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11.0</v>
      </c>
      <c r="E29" s="2" t="n">
        <v>7.0</v>
      </c>
      <c r="F29" s="2" t="n">
        <v>275.0</v>
      </c>
      <c r="G29" s="2" t="n">
        <v>450.0</v>
      </c>
      <c r="H29" s="2" t="n">
        <v>509.0</v>
      </c>
      <c r="I29" s="2" t="n">
        <v>340.0</v>
      </c>
      <c r="J29" s="2" t="n">
        <v>190.0</v>
      </c>
      <c r="K29" s="2" t="n">
        <f si="0" t="shared"/>
        <v>1782.0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51.0</v>
      </c>
      <c r="E30" s="2" t="n">
        <v>27.0</v>
      </c>
      <c r="F30" s="2" t="n">
        <v>458.0</v>
      </c>
      <c r="G30" s="2" t="n">
        <v>555.0</v>
      </c>
      <c r="H30" s="2" t="n">
        <v>527.0</v>
      </c>
      <c r="I30" s="2" t="n">
        <v>517.0</v>
      </c>
      <c r="J30" s="2" t="n">
        <v>312.0</v>
      </c>
      <c r="K30" s="2" t="n">
        <f si="0" t="shared"/>
        <v>2447.0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47.0</v>
      </c>
      <c r="E31" s="2" t="n">
        <v>35.0</v>
      </c>
      <c r="F31" s="2" t="n">
        <v>156.0</v>
      </c>
      <c r="G31" s="2" t="n">
        <v>226.0</v>
      </c>
      <c r="H31" s="2" t="n">
        <v>241.0</v>
      </c>
      <c r="I31" s="2" t="n">
        <v>252.0</v>
      </c>
      <c r="J31" s="2" t="n">
        <v>166.0</v>
      </c>
      <c r="K31" s="2" t="n">
        <f si="0" t="shared"/>
        <v>1123.0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16.0</v>
      </c>
      <c r="E32" s="2" t="n">
        <v>9.0</v>
      </c>
      <c r="F32" s="2" t="n">
        <v>191.0</v>
      </c>
      <c r="G32" s="2" t="n">
        <v>277.0</v>
      </c>
      <c r="H32" s="2" t="n">
        <v>237.0</v>
      </c>
      <c r="I32" s="2" t="n">
        <v>130.0</v>
      </c>
      <c r="J32" s="2" t="n">
        <v>93.0</v>
      </c>
      <c r="K32" s="2" t="n">
        <f si="0" t="shared"/>
        <v>953.0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151.0</v>
      </c>
      <c r="E33" s="2" t="n">
        <v>154.0</v>
      </c>
      <c r="F33" s="2" t="n">
        <v>901.0</v>
      </c>
      <c r="G33" s="2" t="n">
        <v>1344.0</v>
      </c>
      <c r="H33" s="2" t="n">
        <v>1082.0</v>
      </c>
      <c r="I33" s="2" t="n">
        <v>1363.0</v>
      </c>
      <c r="J33" s="2" t="n">
        <v>1372.0</v>
      </c>
      <c r="K33" s="2" t="n">
        <f si="0" t="shared"/>
        <v>6367.0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13.0</v>
      </c>
      <c r="E34" s="2" t="n">
        <v>35.0</v>
      </c>
      <c r="F34" s="2" t="n">
        <v>138.0</v>
      </c>
      <c r="G34" s="2" t="n">
        <v>184.0</v>
      </c>
      <c r="H34" s="2" t="n">
        <v>161.0</v>
      </c>
      <c r="I34" s="2" t="n">
        <v>193.0</v>
      </c>
      <c r="J34" s="2" t="n">
        <v>239.0</v>
      </c>
      <c r="K34" s="2" t="n">
        <f si="0" t="shared"/>
        <v>963.0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4.0</v>
      </c>
      <c r="E35" s="2" t="n">
        <v>2.0</v>
      </c>
      <c r="F35" s="2" t="n">
        <v>20.0</v>
      </c>
      <c r="G35" s="2" t="n">
        <v>61.0</v>
      </c>
      <c r="H35" s="2" t="n">
        <v>30.0</v>
      </c>
      <c r="I35" s="2" t="n">
        <v>34.0</v>
      </c>
      <c r="J35" s="2" t="n">
        <v>10.0</v>
      </c>
      <c r="K35" s="2" t="n">
        <f si="0" t="shared"/>
        <v>161.0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27.0</v>
      </c>
      <c r="E36" s="2" t="n">
        <v>41.0</v>
      </c>
      <c r="F36" s="2" t="n">
        <v>168.0</v>
      </c>
      <c r="G36" s="2" t="n">
        <v>168.0</v>
      </c>
      <c r="H36" s="2" t="n">
        <v>195.0</v>
      </c>
      <c r="I36" s="2" t="n">
        <v>187.0</v>
      </c>
      <c r="J36" s="2" t="n">
        <v>135.0</v>
      </c>
      <c r="K36" s="2" t="n">
        <f si="0" t="shared"/>
        <v>921.0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17.0</v>
      </c>
      <c r="E37" s="2" t="n">
        <v>24.0</v>
      </c>
      <c r="F37" s="2" t="n">
        <v>161.0</v>
      </c>
      <c r="G37" s="2" t="n">
        <v>296.0</v>
      </c>
      <c r="H37" s="2" t="n">
        <v>149.0</v>
      </c>
      <c r="I37" s="2" t="n">
        <v>124.0</v>
      </c>
      <c r="J37" s="2" t="n">
        <v>76.0</v>
      </c>
      <c r="K37" s="2" t="n">
        <f si="0" t="shared"/>
        <v>847.0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65.0</v>
      </c>
      <c r="E38" s="2" t="n">
        <f ref="E38:J38" si="4" t="shared">E39-E26-E27-E28-E29-E30-E31-E32-E33-E34-E35-E36-E37</f>
        <v>87.0</v>
      </c>
      <c r="F38" s="2" t="n">
        <f si="4" t="shared"/>
        <v>946.0</v>
      </c>
      <c r="G38" s="2" t="n">
        <f si="4" t="shared"/>
        <v>1265.0</v>
      </c>
      <c r="H38" s="2" t="n">
        <f si="4" t="shared"/>
        <v>918.0</v>
      </c>
      <c r="I38" s="2" t="n">
        <f si="4" t="shared"/>
        <v>718.0</v>
      </c>
      <c r="J38" s="2" t="n">
        <f si="4" t="shared"/>
        <v>557.0</v>
      </c>
      <c r="K38" s="2" t="n">
        <f si="0" t="shared"/>
        <v>4556.0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706.0</v>
      </c>
      <c r="E39" s="2" t="n">
        <v>881.0</v>
      </c>
      <c r="F39" s="2" t="n">
        <v>5759.0</v>
      </c>
      <c r="G39" s="2" t="n">
        <v>7506.0</v>
      </c>
      <c r="H39" s="2" t="n">
        <v>6526.0</v>
      </c>
      <c r="I39" s="2" t="n">
        <v>6262.0</v>
      </c>
      <c r="J39" s="2" t="n">
        <v>4807.0</v>
      </c>
      <c r="K39" s="2" t="n">
        <f si="0" t="shared"/>
        <v>32447.0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454.0</v>
      </c>
      <c r="E40" s="2" t="n">
        <v>149.0</v>
      </c>
      <c r="F40" s="2" t="n">
        <v>825.0</v>
      </c>
      <c r="G40" s="2" t="n">
        <v>1639.0</v>
      </c>
      <c r="H40" s="2" t="n">
        <v>1249.0</v>
      </c>
      <c r="I40" s="2" t="n">
        <v>1442.0</v>
      </c>
      <c r="J40" s="2" t="n">
        <v>2166.0</v>
      </c>
      <c r="K40" s="2" t="n">
        <f si="0" t="shared"/>
        <v>7924.0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87.0</v>
      </c>
      <c r="E41" s="2" t="n">
        <v>48.0</v>
      </c>
      <c r="F41" s="2" t="n">
        <v>121.0</v>
      </c>
      <c r="G41" s="2" t="n">
        <v>276.0</v>
      </c>
      <c r="H41" s="2" t="n">
        <v>233.0</v>
      </c>
      <c r="I41" s="2" t="n">
        <v>209.0</v>
      </c>
      <c r="J41" s="2" t="n">
        <v>307.0</v>
      </c>
      <c r="K41" s="2" t="n">
        <f si="0" t="shared"/>
        <v>1281.0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4.0</v>
      </c>
      <c r="E42" s="2" t="n">
        <f ref="E42:J42" si="5" t="shared">E43-E40-E41</f>
        <v>10.0</v>
      </c>
      <c r="F42" s="2" t="n">
        <f si="5" t="shared"/>
        <v>42.0</v>
      </c>
      <c r="G42" s="2" t="n">
        <f si="5" t="shared"/>
        <v>41.0</v>
      </c>
      <c r="H42" s="2" t="n">
        <f si="5" t="shared"/>
        <v>41.0</v>
      </c>
      <c r="I42" s="2" t="n">
        <f si="5" t="shared"/>
        <v>41.0</v>
      </c>
      <c r="J42" s="2" t="n">
        <f si="5" t="shared"/>
        <v>30.0</v>
      </c>
      <c r="K42" s="2" t="n">
        <f si="0" t="shared"/>
        <v>209.0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545.0</v>
      </c>
      <c r="E43" s="2" t="n">
        <v>207.0</v>
      </c>
      <c r="F43" s="2" t="n">
        <v>988.0</v>
      </c>
      <c r="G43" s="2" t="n">
        <v>1956.0</v>
      </c>
      <c r="H43" s="2" t="n">
        <v>1523.0</v>
      </c>
      <c r="I43" s="2" t="n">
        <v>1692.0</v>
      </c>
      <c r="J43" s="2" t="n">
        <v>2503.0</v>
      </c>
      <c r="K43" s="2" t="n">
        <f si="0" t="shared"/>
        <v>9414.0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8.0</v>
      </c>
      <c r="E44" s="2" t="n">
        <v>4.0</v>
      </c>
      <c r="F44" s="2" t="n">
        <v>77.0</v>
      </c>
      <c r="G44" s="2" t="n">
        <v>118.0</v>
      </c>
      <c r="H44" s="2" t="n">
        <v>102.0</v>
      </c>
      <c r="I44" s="2" t="n">
        <v>76.0</v>
      </c>
      <c r="J44" s="2" t="n">
        <v>63.0</v>
      </c>
      <c r="K44" s="2" t="n">
        <f si="0" t="shared"/>
        <v>448.0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5.0</v>
      </c>
      <c r="F45" s="2" t="n">
        <f si="6" t="shared"/>
        <v>94.0</v>
      </c>
      <c r="G45" s="2" t="n">
        <f si="6" t="shared"/>
        <v>170.0</v>
      </c>
      <c r="H45" s="2" t="n">
        <f si="6" t="shared"/>
        <v>124.0</v>
      </c>
      <c r="I45" s="2" t="n">
        <f si="6" t="shared"/>
        <v>91.0</v>
      </c>
      <c r="J45" s="2" t="n">
        <f si="6" t="shared"/>
        <v>67.0</v>
      </c>
      <c r="K45" s="2" t="n">
        <f si="0" t="shared"/>
        <v>552.0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9.0</v>
      </c>
      <c r="E46" s="2" t="n">
        <v>9.0</v>
      </c>
      <c r="F46" s="2" t="n">
        <v>171.0</v>
      </c>
      <c r="G46" s="2" t="n">
        <v>288.0</v>
      </c>
      <c r="H46" s="2" t="n">
        <v>226.0</v>
      </c>
      <c r="I46" s="2" t="n">
        <v>167.0</v>
      </c>
      <c r="J46" s="2" t="n">
        <v>130.0</v>
      </c>
      <c r="K46" s="2" t="n">
        <f si="0" t="shared"/>
        <v>1000.0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6.0</v>
      </c>
      <c r="E47" s="2" t="n">
        <v>7.0</v>
      </c>
      <c r="F47" s="2" t="n">
        <v>34.0</v>
      </c>
      <c r="G47" s="2" t="n">
        <v>22.0</v>
      </c>
      <c r="H47" s="2" t="n">
        <v>14.0</v>
      </c>
      <c r="I47" s="2" t="n">
        <v>11.0</v>
      </c>
      <c r="J47" s="2" t="n">
        <v>7.0</v>
      </c>
      <c r="K47" s="2" t="n">
        <f si="0" t="shared"/>
        <v>101.0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29892.0</v>
      </c>
      <c r="E48" s="2" t="n">
        <f ref="E48:J48" si="7" t="shared">E47+E46+E43+E39+E25+E18</f>
        <v>39923.0</v>
      </c>
      <c r="F48" s="2" t="n">
        <f si="7" t="shared"/>
        <v>189722.0</v>
      </c>
      <c r="G48" s="2" t="n">
        <f si="7" t="shared"/>
        <v>210468.0</v>
      </c>
      <c r="H48" s="2" t="n">
        <f si="7" t="shared"/>
        <v>157197.0</v>
      </c>
      <c r="I48" s="2" t="n">
        <f si="7" t="shared"/>
        <v>153051.0</v>
      </c>
      <c r="J48" s="2" t="n">
        <f si="7" t="shared"/>
        <v>147044.0</v>
      </c>
      <c r="K48" s="2" t="n">
        <f si="0" t="shared"/>
        <v>927297.0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