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<sst xmlns="http://schemas.openxmlformats.org/spreadsheetml/2006/main" count="109" uniqueCount="64">
  <si>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</si>
  <si>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</si>
  <si>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</si>
  <si>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</si>
  <si>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</si>
  <si>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</si>
  <si>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</si>
  <si>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</si>
  <si>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</si>
  <si>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</si>
  <si>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</si>
  <si>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</si>
  <si>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</si>
  <si>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</si>
  <si>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</si>
  <si>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</si>
  <si>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</si>
  <si>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</si>
  <si>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</si>
  <si>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</si>
  <si>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</si>
  <si>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</si>
  <si>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</si>
  <si>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</si>
  <si>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</si>
  <si>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</si>
  <si>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</si>
  <si>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</si>
  <si>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</si>
  <si>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</si>
  <si>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</si>
  <si>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</si>
  <si>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</si>
  <si>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</si>
  <si>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</si>
  <si>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</si>
  <si>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</si>
  <si>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</si>
  <si>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</si>
  <si>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</si>
  <si>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</si>
  <si>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</si>
  <si>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</si>
  <si>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</si>
  <si>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</si>
  <si>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</si>
  <si>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</si>
  <si>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</si>
  <si>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</si>
  <si>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</si>
  <si>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</si>
  <si>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</si>
  <si>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</si>
  <si>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</si>
  <si>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</si>
  <si>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</si>
  <si>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</si>
  <si>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</si>
  <si>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</si>
  <si>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</si>
  <si>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</si>
  <si>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</si>
  <si>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106年11月來臺旅客人次－按年齡分
Table 1-5   Visitor Arrivals by Age,
November,2017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</si>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</sst>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3661.0</v>
      </c>
      <c r="E3" s="2" t="n">
        <v>2138.0</v>
      </c>
      <c r="F3" s="2" t="n">
        <v>26756.0</v>
      </c>
      <c r="G3" s="2" t="n">
        <v>30363.0</v>
      </c>
      <c r="H3" s="2" t="n">
        <v>23854.0</v>
      </c>
      <c r="I3" s="2" t="n">
        <v>26948.0</v>
      </c>
      <c r="J3" s="2" t="n">
        <v>20210.0</v>
      </c>
      <c r="K3" s="2" t="n">
        <f>SUM(D3:J3)</f>
        <v>133930.0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5130.0</v>
      </c>
      <c r="E4" s="2" t="n">
        <v>2048.0</v>
      </c>
      <c r="F4" s="2" t="n">
        <v>37727.0</v>
      </c>
      <c r="G4" s="2" t="n">
        <v>53725.0</v>
      </c>
      <c r="H4" s="2" t="n">
        <v>43709.0</v>
      </c>
      <c r="I4" s="2" t="n">
        <v>47787.0</v>
      </c>
      <c r="J4" s="2" t="n">
        <v>53930.0</v>
      </c>
      <c r="K4" s="2" t="n">
        <f ref="K4:K48" si="0" t="shared">SUM(D4:J4)</f>
        <v>244056.0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2516.0</v>
      </c>
      <c r="E5" s="2" t="n">
        <v>17887.0</v>
      </c>
      <c r="F5" s="2" t="n">
        <v>26511.0</v>
      </c>
      <c r="G5" s="2" t="n">
        <v>29734.0</v>
      </c>
      <c r="H5" s="2" t="n">
        <v>36262.0</v>
      </c>
      <c r="I5" s="2" t="n">
        <v>34948.0</v>
      </c>
      <c r="J5" s="2" t="n">
        <v>45130.0</v>
      </c>
      <c r="K5" s="2" t="n">
        <f si="0" t="shared"/>
        <v>192988.0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2767.0</v>
      </c>
      <c r="E6" s="2" t="n">
        <v>5324.0</v>
      </c>
      <c r="F6" s="2" t="n">
        <v>17123.0</v>
      </c>
      <c r="G6" s="2" t="n">
        <v>17368.0</v>
      </c>
      <c r="H6" s="2" t="n">
        <v>19030.0</v>
      </c>
      <c r="I6" s="2" t="n">
        <v>20834.0</v>
      </c>
      <c r="J6" s="2" t="n">
        <v>15715.0</v>
      </c>
      <c r="K6" s="2" t="n">
        <f si="0" t="shared"/>
        <v>98161.0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63.0</v>
      </c>
      <c r="E7" s="2" t="n">
        <v>43.0</v>
      </c>
      <c r="F7" s="2" t="n">
        <v>564.0</v>
      </c>
      <c r="G7" s="2" t="n">
        <v>1105.0</v>
      </c>
      <c r="H7" s="2" t="n">
        <v>730.0</v>
      </c>
      <c r="I7" s="2" t="n">
        <v>352.0</v>
      </c>
      <c r="J7" s="2" t="n">
        <v>201.0</v>
      </c>
      <c r="K7" s="2" t="n">
        <f si="0" t="shared"/>
        <v>3058.0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25.0</v>
      </c>
      <c r="E8" s="2" t="n">
        <v>14.0</v>
      </c>
      <c r="F8" s="2" t="n">
        <v>231.0</v>
      </c>
      <c r="G8" s="2" t="n">
        <v>507.0</v>
      </c>
      <c r="H8" s="2" t="n">
        <v>466.0</v>
      </c>
      <c r="I8" s="2" t="n">
        <v>288.0</v>
      </c>
      <c r="J8" s="2" t="n">
        <v>298.0</v>
      </c>
      <c r="K8" s="2" t="n">
        <f si="0" t="shared"/>
        <v>1829.0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3889.0</v>
      </c>
      <c r="E9" s="2" t="n">
        <v>6310.0</v>
      </c>
      <c r="F9" s="2" t="n">
        <v>11938.0</v>
      </c>
      <c r="G9" s="2" t="n">
        <v>12263.0</v>
      </c>
      <c r="H9" s="2" t="n">
        <v>10738.0</v>
      </c>
      <c r="I9" s="2" t="n">
        <v>8476.0</v>
      </c>
      <c r="J9" s="2" t="n">
        <v>7607.0</v>
      </c>
      <c r="K9" s="2" t="n">
        <f si="0" t="shared"/>
        <v>61221.0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4595.0</v>
      </c>
      <c r="E10" s="2" t="n">
        <v>5827.0</v>
      </c>
      <c r="F10" s="2" t="n">
        <v>6906.0</v>
      </c>
      <c r="G10" s="2" t="n">
        <v>9883.0</v>
      </c>
      <c r="H10" s="2" t="n">
        <v>10892.0</v>
      </c>
      <c r="I10" s="2" t="n">
        <v>7611.0</v>
      </c>
      <c r="J10" s="2" t="n">
        <v>6894.0</v>
      </c>
      <c r="K10" s="2" t="n">
        <f si="0" t="shared"/>
        <v>52608.0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124.0</v>
      </c>
      <c r="E11" s="2" t="n">
        <v>326.0</v>
      </c>
      <c r="F11" s="2" t="n">
        <v>4859.0</v>
      </c>
      <c r="G11" s="2" t="n">
        <v>4472.0</v>
      </c>
      <c r="H11" s="2" t="n">
        <v>2382.0</v>
      </c>
      <c r="I11" s="2" t="n">
        <v>1384.0</v>
      </c>
      <c r="J11" s="2" t="n">
        <v>1481.0</v>
      </c>
      <c r="K11" s="2" t="n">
        <f si="0" t="shared"/>
        <v>15028.0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697.0</v>
      </c>
      <c r="E12" s="2" t="n">
        <v>1121.0</v>
      </c>
      <c r="F12" s="2" t="n">
        <v>9861.0</v>
      </c>
      <c r="G12" s="2" t="n">
        <v>8929.0</v>
      </c>
      <c r="H12" s="2" t="n">
        <v>4600.0</v>
      </c>
      <c r="I12" s="2" t="n">
        <v>3673.0</v>
      </c>
      <c r="J12" s="2" t="n">
        <v>2866.0</v>
      </c>
      <c r="K12" s="2" t="n">
        <f si="0" t="shared"/>
        <v>31747.0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335.0</v>
      </c>
      <c r="E13" s="2" t="n">
        <v>510.0</v>
      </c>
      <c r="F13" s="2" t="n">
        <v>6196.0</v>
      </c>
      <c r="G13" s="2" t="n">
        <v>8243.0</v>
      </c>
      <c r="H13" s="2" t="n">
        <v>5304.0</v>
      </c>
      <c r="I13" s="2" t="n">
        <v>3940.0</v>
      </c>
      <c r="J13" s="2" t="n">
        <v>3704.0</v>
      </c>
      <c r="K13" s="2" t="n">
        <f si="0" t="shared"/>
        <v>28232.0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584.0</v>
      </c>
      <c r="E14" s="2" t="n">
        <v>1685.0</v>
      </c>
      <c r="F14" s="2" t="n">
        <v>11174.0</v>
      </c>
      <c r="G14" s="2" t="n">
        <v>9600.0</v>
      </c>
      <c r="H14" s="2" t="n">
        <v>4738.0</v>
      </c>
      <c r="I14" s="2" t="n">
        <v>3468.0</v>
      </c>
      <c r="J14" s="2" t="n">
        <v>2499.0</v>
      </c>
      <c r="K14" s="2" t="n">
        <f si="0" t="shared"/>
        <v>33748.0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61.0</v>
      </c>
      <c r="E15" s="2" t="n">
        <f ref="E15:J15" si="1" t="shared">E16-E9-E10-E11-E12-E13-E14</f>
        <v>171.0</v>
      </c>
      <c r="F15" s="2" t="n">
        <f si="1" t="shared"/>
        <v>612.0</v>
      </c>
      <c r="G15" s="2" t="n">
        <f si="1" t="shared"/>
        <v>622.0</v>
      </c>
      <c r="H15" s="2" t="n">
        <f si="1" t="shared"/>
        <v>438.0</v>
      </c>
      <c r="I15" s="2" t="n">
        <f si="1" t="shared"/>
        <v>384.0</v>
      </c>
      <c r="J15" s="2" t="n">
        <f si="1" t="shared"/>
        <v>491.0</v>
      </c>
      <c r="K15" s="2" t="n">
        <f si="0" t="shared"/>
        <v>2779.0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10285.0</v>
      </c>
      <c r="E16" s="2" t="n">
        <v>15950.0</v>
      </c>
      <c r="F16" s="2" t="n">
        <v>51546.0</v>
      </c>
      <c r="G16" s="2" t="n">
        <v>54012.0</v>
      </c>
      <c r="H16" s="2" t="n">
        <v>39092.0</v>
      </c>
      <c r="I16" s="2" t="n">
        <v>28936.0</v>
      </c>
      <c r="J16" s="2" t="n">
        <v>25542.0</v>
      </c>
      <c r="K16" s="2" t="n">
        <f si="0" t="shared"/>
        <v>225363.0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18.0</v>
      </c>
      <c r="E17" s="2" t="n">
        <f ref="E17:J17" si="2" t="shared">E18-E16-E3-E4-E5-E6-E7-E8</f>
        <v>62.0</v>
      </c>
      <c r="F17" s="2" t="n">
        <f si="2" t="shared"/>
        <v>203.0</v>
      </c>
      <c r="G17" s="2" t="n">
        <f si="2" t="shared"/>
        <v>424.0</v>
      </c>
      <c r="H17" s="2" t="n">
        <f si="2" t="shared"/>
        <v>372.0</v>
      </c>
      <c r="I17" s="2" t="n">
        <f si="2" t="shared"/>
        <v>250.0</v>
      </c>
      <c r="J17" s="2" t="n">
        <f si="2" t="shared"/>
        <v>127.0</v>
      </c>
      <c r="K17" s="2" t="n">
        <f si="0" t="shared"/>
        <v>1456.0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24465.0</v>
      </c>
      <c r="E18" s="2" t="n">
        <v>43466.0</v>
      </c>
      <c r="F18" s="2" t="n">
        <v>160661.0</v>
      </c>
      <c r="G18" s="2" t="n">
        <v>187238.0</v>
      </c>
      <c r="H18" s="2" t="n">
        <v>163515.0</v>
      </c>
      <c r="I18" s="2" t="n">
        <v>160343.0</v>
      </c>
      <c r="J18" s="2" t="n">
        <v>161153.0</v>
      </c>
      <c r="K18" s="2" t="n">
        <f si="0" t="shared"/>
        <v>900841.0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519.0</v>
      </c>
      <c r="E19" s="2" t="n">
        <v>199.0</v>
      </c>
      <c r="F19" s="2" t="n">
        <v>1740.0</v>
      </c>
      <c r="G19" s="2" t="n">
        <v>2566.0</v>
      </c>
      <c r="H19" s="2" t="n">
        <v>1845.0</v>
      </c>
      <c r="I19" s="2" t="n">
        <v>2823.0</v>
      </c>
      <c r="J19" s="2" t="n">
        <v>4420.0</v>
      </c>
      <c r="K19" s="2" t="n">
        <f si="0" t="shared"/>
        <v>14112.0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3035.0</v>
      </c>
      <c r="E20" s="2" t="n">
        <v>1566.0</v>
      </c>
      <c r="F20" s="2" t="n">
        <v>6577.0</v>
      </c>
      <c r="G20" s="2" t="n">
        <v>10674.0</v>
      </c>
      <c r="H20" s="2" t="n">
        <v>9032.0</v>
      </c>
      <c r="I20" s="2" t="n">
        <v>10023.0</v>
      </c>
      <c r="J20" s="2" t="n">
        <v>12924.0</v>
      </c>
      <c r="K20" s="2" t="n">
        <f si="0" t="shared"/>
        <v>53831.0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4.0</v>
      </c>
      <c r="F21" s="2" t="n">
        <v>61.0</v>
      </c>
      <c r="G21" s="2" t="n">
        <v>98.0</v>
      </c>
      <c r="H21" s="2" t="n">
        <v>58.0</v>
      </c>
      <c r="I21" s="2" t="n">
        <v>53.0</v>
      </c>
      <c r="J21" s="2" t="n">
        <v>65.0</v>
      </c>
      <c r="K21" s="2" t="n">
        <f si="0" t="shared"/>
        <v>343.0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18.0</v>
      </c>
      <c r="E22" s="2" t="n">
        <v>12.0</v>
      </c>
      <c r="F22" s="2" t="n">
        <v>44.0</v>
      </c>
      <c r="G22" s="2" t="n">
        <v>110.0</v>
      </c>
      <c r="H22" s="2" t="n">
        <v>63.0</v>
      </c>
      <c r="I22" s="2" t="n">
        <v>55.0</v>
      </c>
      <c r="J22" s="2" t="n">
        <v>38.0</v>
      </c>
      <c r="K22" s="2" t="n">
        <f si="0" t="shared"/>
        <v>340.0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9.0</v>
      </c>
      <c r="E23" s="2" t="n">
        <v>1.0</v>
      </c>
      <c r="F23" s="2" t="n">
        <v>10.0</v>
      </c>
      <c r="G23" s="2" t="n">
        <v>36.0</v>
      </c>
      <c r="H23" s="2" t="n">
        <v>21.0</v>
      </c>
      <c r="I23" s="2" t="n">
        <v>12.0</v>
      </c>
      <c r="J23" s="2" t="n">
        <v>22.0</v>
      </c>
      <c r="K23" s="2" t="n">
        <f si="0" t="shared"/>
        <v>111.0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13.0</v>
      </c>
      <c r="E24" s="2" t="n">
        <f ref="E24:J24" si="3" t="shared">E25-E19-E20-E21-E22-E23</f>
        <v>12.0</v>
      </c>
      <c r="F24" s="2" t="n">
        <f si="3" t="shared"/>
        <v>207.0</v>
      </c>
      <c r="G24" s="2" t="n">
        <f si="3" t="shared"/>
        <v>265.0</v>
      </c>
      <c r="H24" s="2" t="n">
        <f si="3" t="shared"/>
        <v>182.0</v>
      </c>
      <c r="I24" s="2" t="n">
        <f si="3" t="shared"/>
        <v>113.0</v>
      </c>
      <c r="J24" s="2" t="n">
        <f si="3" t="shared"/>
        <v>93.0</v>
      </c>
      <c r="K24" s="2" t="n">
        <f si="0" t="shared"/>
        <v>885.0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3598.0</v>
      </c>
      <c r="E25" s="2" t="n">
        <v>1794.0</v>
      </c>
      <c r="F25" s="2" t="n">
        <v>8639.0</v>
      </c>
      <c r="G25" s="2" t="n">
        <v>13749.0</v>
      </c>
      <c r="H25" s="2" t="n">
        <v>11201.0</v>
      </c>
      <c r="I25" s="2" t="n">
        <v>13079.0</v>
      </c>
      <c r="J25" s="2" t="n">
        <v>17562.0</v>
      </c>
      <c r="K25" s="2" t="n">
        <f si="0" t="shared"/>
        <v>69622.0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6.0</v>
      </c>
      <c r="F26" s="2" t="n">
        <v>176.0</v>
      </c>
      <c r="G26" s="2" t="n">
        <v>156.0</v>
      </c>
      <c r="H26" s="2" t="n">
        <v>151.0</v>
      </c>
      <c r="I26" s="2" t="n">
        <v>168.0</v>
      </c>
      <c r="J26" s="2" t="n">
        <v>107.0</v>
      </c>
      <c r="K26" s="2" t="n">
        <f si="0" t="shared"/>
        <v>771.0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65.0</v>
      </c>
      <c r="E27" s="2" t="n">
        <v>111.0</v>
      </c>
      <c r="F27" s="2" t="n">
        <v>1047.0</v>
      </c>
      <c r="G27" s="2" t="n">
        <v>1031.0</v>
      </c>
      <c r="H27" s="2" t="n">
        <v>914.0</v>
      </c>
      <c r="I27" s="2" t="n">
        <v>748.0</v>
      </c>
      <c r="J27" s="2" t="n">
        <v>708.0</v>
      </c>
      <c r="K27" s="2" t="n">
        <f si="0" t="shared"/>
        <v>4624.0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76.0</v>
      </c>
      <c r="E28" s="2" t="n">
        <v>78.0</v>
      </c>
      <c r="F28" s="2" t="n">
        <v>1120.0</v>
      </c>
      <c r="G28" s="2" t="n">
        <v>1340.0</v>
      </c>
      <c r="H28" s="2" t="n">
        <v>1378.0</v>
      </c>
      <c r="I28" s="2" t="n">
        <v>1481.0</v>
      </c>
      <c r="J28" s="2" t="n">
        <v>938.0</v>
      </c>
      <c r="K28" s="2" t="n">
        <f si="0" t="shared"/>
        <v>6411.0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13.0</v>
      </c>
      <c r="E29" s="2" t="n">
        <v>10.0</v>
      </c>
      <c r="F29" s="2" t="n">
        <v>288.0</v>
      </c>
      <c r="G29" s="2" t="n">
        <v>451.0</v>
      </c>
      <c r="H29" s="2" t="n">
        <v>506.0</v>
      </c>
      <c r="I29" s="2" t="n">
        <v>377.0</v>
      </c>
      <c r="J29" s="2" t="n">
        <v>294.0</v>
      </c>
      <c r="K29" s="2" t="n">
        <f si="0" t="shared"/>
        <v>1939.0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36.0</v>
      </c>
      <c r="E30" s="2" t="n">
        <v>18.0</v>
      </c>
      <c r="F30" s="2" t="n">
        <v>486.0</v>
      </c>
      <c r="G30" s="2" t="n">
        <v>531.0</v>
      </c>
      <c r="H30" s="2" t="n">
        <v>453.0</v>
      </c>
      <c r="I30" s="2" t="n">
        <v>520.0</v>
      </c>
      <c r="J30" s="2" t="n">
        <v>426.0</v>
      </c>
      <c r="K30" s="2" t="n">
        <f si="0" t="shared"/>
        <v>2470.0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15.0</v>
      </c>
      <c r="E31" s="2" t="n">
        <v>6.0</v>
      </c>
      <c r="F31" s="2" t="n">
        <v>135.0</v>
      </c>
      <c r="G31" s="2" t="n">
        <v>222.0</v>
      </c>
      <c r="H31" s="2" t="n">
        <v>243.0</v>
      </c>
      <c r="I31" s="2" t="n">
        <v>224.0</v>
      </c>
      <c r="J31" s="2" t="n">
        <v>231.0</v>
      </c>
      <c r="K31" s="2" t="n">
        <f si="0" t="shared"/>
        <v>1076.0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14.0</v>
      </c>
      <c r="E32" s="2" t="n">
        <v>6.0</v>
      </c>
      <c r="F32" s="2" t="n">
        <v>198.0</v>
      </c>
      <c r="G32" s="2" t="n">
        <v>333.0</v>
      </c>
      <c r="H32" s="2" t="n">
        <v>269.0</v>
      </c>
      <c r="I32" s="2" t="n">
        <v>187.0</v>
      </c>
      <c r="J32" s="2" t="n">
        <v>115.0</v>
      </c>
      <c r="K32" s="2" t="n">
        <f si="0" t="shared"/>
        <v>1122.0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76.0</v>
      </c>
      <c r="E33" s="2" t="n">
        <v>33.0</v>
      </c>
      <c r="F33" s="2" t="n">
        <v>920.0</v>
      </c>
      <c r="G33" s="2" t="n">
        <v>1258.0</v>
      </c>
      <c r="H33" s="2" t="n">
        <v>1125.0</v>
      </c>
      <c r="I33" s="2" t="n">
        <v>1560.0</v>
      </c>
      <c r="J33" s="2" t="n">
        <v>1651.0</v>
      </c>
      <c r="K33" s="2" t="n">
        <f si="0" t="shared"/>
        <v>6623.0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8.0</v>
      </c>
      <c r="E34" s="2" t="n">
        <v>9.0</v>
      </c>
      <c r="F34" s="2" t="n">
        <v>124.0</v>
      </c>
      <c r="G34" s="2" t="n">
        <v>168.0</v>
      </c>
      <c r="H34" s="2" t="n">
        <v>131.0</v>
      </c>
      <c r="I34" s="2" t="n">
        <v>176.0</v>
      </c>
      <c r="J34" s="2" t="n">
        <v>218.0</v>
      </c>
      <c r="K34" s="2" t="n">
        <f si="0" t="shared"/>
        <v>834.0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22.0</v>
      </c>
      <c r="G35" s="2" t="n">
        <v>63.0</v>
      </c>
      <c r="H35" s="2" t="n">
        <v>37.0</v>
      </c>
      <c r="I35" s="2" t="n">
        <v>44.0</v>
      </c>
      <c r="J35" s="2" t="n">
        <v>15.0</v>
      </c>
      <c r="K35" s="2" t="n">
        <f si="0" t="shared"/>
        <v>183.0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13.0</v>
      </c>
      <c r="E36" s="2" t="n">
        <v>12.0</v>
      </c>
      <c r="F36" s="2" t="n">
        <v>209.0</v>
      </c>
      <c r="G36" s="2" t="n">
        <v>141.0</v>
      </c>
      <c r="H36" s="2" t="n">
        <v>193.0</v>
      </c>
      <c r="I36" s="2" t="n">
        <v>170.0</v>
      </c>
      <c r="J36" s="2" t="n">
        <v>166.0</v>
      </c>
      <c r="K36" s="2" t="n">
        <f si="0" t="shared"/>
        <v>904.0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14.0</v>
      </c>
      <c r="E37" s="2" t="n">
        <v>18.0</v>
      </c>
      <c r="F37" s="2" t="n">
        <v>174.0</v>
      </c>
      <c r="G37" s="2" t="n">
        <v>238.0</v>
      </c>
      <c r="H37" s="2" t="n">
        <v>202.0</v>
      </c>
      <c r="I37" s="2" t="n">
        <v>153.0</v>
      </c>
      <c r="J37" s="2" t="n">
        <v>97.0</v>
      </c>
      <c r="K37" s="2" t="n">
        <f si="0" t="shared"/>
        <v>896.0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61.0</v>
      </c>
      <c r="E38" s="2" t="n">
        <f ref="E38:J38" si="4" t="shared">E39-E26-E27-E28-E29-E30-E31-E32-E33-E34-E35-E36-E37</f>
        <v>56.0</v>
      </c>
      <c r="F38" s="2" t="n">
        <f si="4" t="shared"/>
        <v>875.0</v>
      </c>
      <c r="G38" s="2" t="n">
        <f si="4" t="shared"/>
        <v>1188.0</v>
      </c>
      <c r="H38" s="2" t="n">
        <f si="4" t="shared"/>
        <v>913.0</v>
      </c>
      <c r="I38" s="2" t="n">
        <f si="4" t="shared"/>
        <v>713.0</v>
      </c>
      <c r="J38" s="2" t="n">
        <f si="4" t="shared"/>
        <v>520.0</v>
      </c>
      <c r="K38" s="2" t="n">
        <f si="0" t="shared"/>
        <v>4326.0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399.0</v>
      </c>
      <c r="E39" s="2" t="n">
        <v>364.0</v>
      </c>
      <c r="F39" s="2" t="n">
        <v>5774.0</v>
      </c>
      <c r="G39" s="2" t="n">
        <v>7120.0</v>
      </c>
      <c r="H39" s="2" t="n">
        <v>6515.0</v>
      </c>
      <c r="I39" s="2" t="n">
        <v>6521.0</v>
      </c>
      <c r="J39" s="2" t="n">
        <v>5486.0</v>
      </c>
      <c r="K39" s="2" t="n">
        <f si="0" t="shared"/>
        <v>32179.0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412.0</v>
      </c>
      <c r="E40" s="2" t="n">
        <v>392.0</v>
      </c>
      <c r="F40" s="2" t="n">
        <v>1201.0</v>
      </c>
      <c r="G40" s="2" t="n">
        <v>1569.0</v>
      </c>
      <c r="H40" s="2" t="n">
        <v>1313.0</v>
      </c>
      <c r="I40" s="2" t="n">
        <v>1484.0</v>
      </c>
      <c r="J40" s="2" t="n">
        <v>2334.0</v>
      </c>
      <c r="K40" s="2" t="n">
        <f si="0" t="shared"/>
        <v>8705.0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87.0</v>
      </c>
      <c r="E41" s="2" t="n">
        <v>53.0</v>
      </c>
      <c r="F41" s="2" t="n">
        <v>163.0</v>
      </c>
      <c r="G41" s="2" t="n">
        <v>256.0</v>
      </c>
      <c r="H41" s="2" t="n">
        <v>189.0</v>
      </c>
      <c r="I41" s="2" t="n">
        <v>214.0</v>
      </c>
      <c r="J41" s="2" t="n">
        <v>212.0</v>
      </c>
      <c r="K41" s="2" t="n">
        <f si="0" t="shared"/>
        <v>1174.0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5.0</v>
      </c>
      <c r="E42" s="2" t="n">
        <f ref="E42:J42" si="5" t="shared">E43-E40-E41</f>
        <v>7.0</v>
      </c>
      <c r="F42" s="2" t="n">
        <f si="5" t="shared"/>
        <v>35.0</v>
      </c>
      <c r="G42" s="2" t="n">
        <f si="5" t="shared"/>
        <v>32.0</v>
      </c>
      <c r="H42" s="2" t="n">
        <f si="5" t="shared"/>
        <v>26.0</v>
      </c>
      <c r="I42" s="2" t="n">
        <f si="5" t="shared"/>
        <v>36.0</v>
      </c>
      <c r="J42" s="2" t="n">
        <f si="5" t="shared"/>
        <v>37.0</v>
      </c>
      <c r="K42" s="2" t="n">
        <f si="0" t="shared"/>
        <v>178.0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504.0</v>
      </c>
      <c r="E43" s="2" t="n">
        <v>452.0</v>
      </c>
      <c r="F43" s="2" t="n">
        <v>1399.0</v>
      </c>
      <c r="G43" s="2" t="n">
        <v>1857.0</v>
      </c>
      <c r="H43" s="2" t="n">
        <v>1528.0</v>
      </c>
      <c r="I43" s="2" t="n">
        <v>1734.0</v>
      </c>
      <c r="J43" s="2" t="n">
        <v>2583.0</v>
      </c>
      <c r="K43" s="2" t="n">
        <f si="0" t="shared"/>
        <v>10057.0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16.0</v>
      </c>
      <c r="E44" s="2" t="n">
        <v>5.0</v>
      </c>
      <c r="F44" s="2" t="n">
        <v>73.0</v>
      </c>
      <c r="G44" s="2" t="n">
        <v>108.0</v>
      </c>
      <c r="H44" s="2" t="n">
        <v>68.0</v>
      </c>
      <c r="I44" s="2" t="n">
        <v>53.0</v>
      </c>
      <c r="J44" s="2" t="n">
        <v>36.0</v>
      </c>
      <c r="K44" s="2" t="n">
        <f si="0" t="shared"/>
        <v>359.0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11.0</v>
      </c>
      <c r="E45" s="2" t="n">
        <f ref="E45:J45" si="6" t="shared">E46-E44</f>
        <v>38.0</v>
      </c>
      <c r="F45" s="2" t="n">
        <f si="6" t="shared"/>
        <v>84.0</v>
      </c>
      <c r="G45" s="2" t="n">
        <f si="6" t="shared"/>
        <v>152.0</v>
      </c>
      <c r="H45" s="2" t="n">
        <f si="6" t="shared"/>
        <v>115.0</v>
      </c>
      <c r="I45" s="2" t="n">
        <f si="6" t="shared"/>
        <v>60.0</v>
      </c>
      <c r="J45" s="2" t="n">
        <f si="6" t="shared"/>
        <v>31.0</v>
      </c>
      <c r="K45" s="2" t="n">
        <f si="0" t="shared"/>
        <v>491.0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27.0</v>
      </c>
      <c r="E46" s="2" t="n">
        <v>43.0</v>
      </c>
      <c r="F46" s="2" t="n">
        <v>157.0</v>
      </c>
      <c r="G46" s="2" t="n">
        <v>260.0</v>
      </c>
      <c r="H46" s="2" t="n">
        <v>183.0</v>
      </c>
      <c r="I46" s="2" t="n">
        <v>113.0</v>
      </c>
      <c r="J46" s="2" t="n">
        <v>67.0</v>
      </c>
      <c r="K46" s="2" t="n">
        <f si="0" t="shared"/>
        <v>850.0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6.0</v>
      </c>
      <c r="E47" s="2" t="n">
        <v>4.0</v>
      </c>
      <c r="F47" s="2" t="n">
        <v>22.0</v>
      </c>
      <c r="G47" s="2" t="n">
        <v>16.0</v>
      </c>
      <c r="H47" s="2" t="n">
        <v>21.0</v>
      </c>
      <c r="I47" s="2" t="n">
        <v>8.0</v>
      </c>
      <c r="J47" s="2" t="n">
        <v>11.0</v>
      </c>
      <c r="K47" s="2" t="n">
        <f si="0" t="shared"/>
        <v>88.0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28999.0</v>
      </c>
      <c r="E48" s="2" t="n">
        <f ref="E48:J48" si="7" t="shared">E47+E46+E43+E39+E25+E18</f>
        <v>46123.0</v>
      </c>
      <c r="F48" s="2" t="n">
        <f si="7" t="shared"/>
        <v>176652.0</v>
      </c>
      <c r="G48" s="2" t="n">
        <f si="7" t="shared"/>
        <v>210240.0</v>
      </c>
      <c r="H48" s="2" t="n">
        <f si="7" t="shared"/>
        <v>182963.0</v>
      </c>
      <c r="I48" s="2" t="n">
        <f si="7" t="shared"/>
        <v>181798.0</v>
      </c>
      <c r="J48" s="2" t="n">
        <f si="7" t="shared"/>
        <v>186862.0</v>
      </c>
      <c r="K48" s="2" t="n">
        <f si="0" t="shared"/>
        <v>1013637.0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