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<sst xmlns="http://schemas.openxmlformats.org/spreadsheetml/2006/main" count="109" uniqueCount="64">
  <si>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</si>
  <si>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</si>
  <si>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</si>
  <si>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</si>
  <si>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</si>
  <si>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</si>
  <si>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</si>
  <si>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</si>
  <si>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</si>
  <si>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</si>
  <si>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</si>
  <si>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</si>
  <si>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</si>
  <si>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</si>
  <si>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</si>
  <si>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</si>
  <si>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</si>
  <si>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</si>
  <si>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</si>
  <si>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</si>
  <si>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</si>
  <si>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</si>
  <si>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</si>
  <si>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</si>
  <si>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</si>
  <si>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</si>
  <si>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</si>
  <si>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</si>
  <si>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</si>
  <si>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</si>
  <si>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</si>
  <si>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</si>
  <si>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</si>
  <si>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</si>
  <si>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</si>
  <si>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</si>
  <si>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</si>
  <si>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</si>
  <si>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</si>
  <si>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</si>
  <si>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</si>
  <si>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</si>
  <si>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</si>
  <si>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</si>
  <si>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</si>
  <si>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</si>
  <si>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</si>
  <si>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</si>
  <si>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</si>
  <si>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</si>
  <si>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</si>
  <si>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</si>
  <si>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</si>
  <si>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</si>
  <si>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</si>
  <si>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</si>
  <si>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</si>
  <si>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</si>
  <si>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</si>
  <si>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</si>
  <si>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</si>
  <si>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</si>
  <si>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106年12月來臺旅客人次－按年齡分
Table 1-5   Visitor Arrivals by Age,
December,2017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</si>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</sst>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13836.0</v>
      </c>
      <c r="E3" s="2" t="n">
        <v>11863.0</v>
      </c>
      <c r="F3" s="2" t="n">
        <v>35088.0</v>
      </c>
      <c r="G3" s="2" t="n">
        <v>37331.0</v>
      </c>
      <c r="H3" s="2" t="n">
        <v>32692.0</v>
      </c>
      <c r="I3" s="2" t="n">
        <v>27371.0</v>
      </c>
      <c r="J3" s="2" t="n">
        <v>18876.0</v>
      </c>
      <c r="K3" s="2" t="n">
        <f>SUM(D3:J3)</f>
        <v>177057.0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7160.0</v>
      </c>
      <c r="E4" s="2" t="n">
        <v>3972.0</v>
      </c>
      <c r="F4" s="2" t="n">
        <v>46981.0</v>
      </c>
      <c r="G4" s="2" t="n">
        <v>58145.0</v>
      </c>
      <c r="H4" s="2" t="n">
        <v>42011.0</v>
      </c>
      <c r="I4" s="2" t="n">
        <v>43228.0</v>
      </c>
      <c r="J4" s="2" t="n">
        <v>46513.0</v>
      </c>
      <c r="K4" s="2" t="n">
        <f ref="K4:K48" si="0" t="shared">SUM(D4:J4)</f>
        <v>248010.0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5095.0</v>
      </c>
      <c r="E5" s="2" t="n">
        <v>24362.0</v>
      </c>
      <c r="F5" s="2" t="n">
        <v>25860.0</v>
      </c>
      <c r="G5" s="2" t="n">
        <v>28248.0</v>
      </c>
      <c r="H5" s="2" t="n">
        <v>36828.0</v>
      </c>
      <c r="I5" s="2" t="n">
        <v>32048.0</v>
      </c>
      <c r="J5" s="2" t="n">
        <v>35016.0</v>
      </c>
      <c r="K5" s="2" t="n">
        <f si="0" t="shared"/>
        <v>187457.0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3885.0</v>
      </c>
      <c r="E6" s="2" t="n">
        <v>11055.0</v>
      </c>
      <c r="F6" s="2" t="n">
        <v>26552.0</v>
      </c>
      <c r="G6" s="2" t="n">
        <v>20180.0</v>
      </c>
      <c r="H6" s="2" t="n">
        <v>21416.0</v>
      </c>
      <c r="I6" s="2" t="n">
        <v>18701.0</v>
      </c>
      <c r="J6" s="2" t="n">
        <v>11852.0</v>
      </c>
      <c r="K6" s="2" t="n">
        <f si="0" t="shared"/>
        <v>113641.0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78.0</v>
      </c>
      <c r="E7" s="2" t="n">
        <v>108.0</v>
      </c>
      <c r="F7" s="2" t="n">
        <v>596.0</v>
      </c>
      <c r="G7" s="2" t="n">
        <v>1004.0</v>
      </c>
      <c r="H7" s="2" t="n">
        <v>638.0</v>
      </c>
      <c r="I7" s="2" t="n">
        <v>303.0</v>
      </c>
      <c r="J7" s="2" t="n">
        <v>164.0</v>
      </c>
      <c r="K7" s="2" t="n">
        <f si="0" t="shared"/>
        <v>2891.0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38.0</v>
      </c>
      <c r="E8" s="2" t="n">
        <v>37.0</v>
      </c>
      <c r="F8" s="2" t="n">
        <v>210.0</v>
      </c>
      <c r="G8" s="2" t="n">
        <v>439.0</v>
      </c>
      <c r="H8" s="2" t="n">
        <v>387.0</v>
      </c>
      <c r="I8" s="2" t="n">
        <v>255.0</v>
      </c>
      <c r="J8" s="2" t="n">
        <v>178.0</v>
      </c>
      <c r="K8" s="2" t="n">
        <f si="0" t="shared"/>
        <v>1544.0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5527.0</v>
      </c>
      <c r="E9" s="2" t="n">
        <v>13539.0</v>
      </c>
      <c r="F9" s="2" t="n">
        <v>12536.0</v>
      </c>
      <c r="G9" s="2" t="n">
        <v>12033.0</v>
      </c>
      <c r="H9" s="2" t="n">
        <v>13952.0</v>
      </c>
      <c r="I9" s="2" t="n">
        <v>8957.0</v>
      </c>
      <c r="J9" s="2" t="n">
        <v>6578.0</v>
      </c>
      <c r="K9" s="2" t="n">
        <f si="0" t="shared"/>
        <v>73122.0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6003.0</v>
      </c>
      <c r="E10" s="2" t="n">
        <v>10974.0</v>
      </c>
      <c r="F10" s="2" t="n">
        <v>11027.0</v>
      </c>
      <c r="G10" s="2" t="n">
        <v>10688.0</v>
      </c>
      <c r="H10" s="2" t="n">
        <v>14288.0</v>
      </c>
      <c r="I10" s="2" t="n">
        <v>9898.0</v>
      </c>
      <c r="J10" s="2" t="n">
        <v>7400.0</v>
      </c>
      <c r="K10" s="2" t="n">
        <f si="0" t="shared"/>
        <v>70278.0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701.0</v>
      </c>
      <c r="E11" s="2" t="n">
        <v>1838.0</v>
      </c>
      <c r="F11" s="2" t="n">
        <v>4417.0</v>
      </c>
      <c r="G11" s="2" t="n">
        <v>4596.0</v>
      </c>
      <c r="H11" s="2" t="n">
        <v>3005.0</v>
      </c>
      <c r="I11" s="2" t="n">
        <v>1699.0</v>
      </c>
      <c r="J11" s="2" t="n">
        <v>1579.0</v>
      </c>
      <c r="K11" s="2" t="n">
        <f si="0" t="shared"/>
        <v>17835.0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1401.0</v>
      </c>
      <c r="E12" s="2" t="n">
        <v>2816.0</v>
      </c>
      <c r="F12" s="2" t="n">
        <v>9913.0</v>
      </c>
      <c r="G12" s="2" t="n">
        <v>8095.0</v>
      </c>
      <c r="H12" s="2" t="n">
        <v>4538.0</v>
      </c>
      <c r="I12" s="2" t="n">
        <v>3418.0</v>
      </c>
      <c r="J12" s="2" t="n">
        <v>2768.0</v>
      </c>
      <c r="K12" s="2" t="n">
        <f si="0" t="shared"/>
        <v>32949.0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1013.0</v>
      </c>
      <c r="E13" s="2" t="n">
        <v>1909.0</v>
      </c>
      <c r="F13" s="2" t="n">
        <v>9007.0</v>
      </c>
      <c r="G13" s="2" t="n">
        <v>9830.0</v>
      </c>
      <c r="H13" s="2" t="n">
        <v>6427.0</v>
      </c>
      <c r="I13" s="2" t="n">
        <v>4663.0</v>
      </c>
      <c r="J13" s="2" t="n">
        <v>3815.0</v>
      </c>
      <c r="K13" s="2" t="n">
        <f si="0" t="shared"/>
        <v>36664.0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834.0</v>
      </c>
      <c r="E14" s="2" t="n">
        <v>2257.0</v>
      </c>
      <c r="F14" s="2" t="n">
        <v>11652.0</v>
      </c>
      <c r="G14" s="2" t="n">
        <v>9505.0</v>
      </c>
      <c r="H14" s="2" t="n">
        <v>4604.0</v>
      </c>
      <c r="I14" s="2" t="n">
        <v>2931.0</v>
      </c>
      <c r="J14" s="2" t="n">
        <v>1897.0</v>
      </c>
      <c r="K14" s="2" t="n">
        <f si="0" t="shared"/>
        <v>33680.0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154.0</v>
      </c>
      <c r="E15" s="2" t="n">
        <f ref="E15:J15" si="1" t="shared">E16-E9-E10-E11-E12-E13-E14</f>
        <v>317.0</v>
      </c>
      <c r="F15" s="2" t="n">
        <f si="1" t="shared"/>
        <v>691.0</v>
      </c>
      <c r="G15" s="2" t="n">
        <f si="1" t="shared"/>
        <v>672.0</v>
      </c>
      <c r="H15" s="2" t="n">
        <f si="1" t="shared"/>
        <v>468.0</v>
      </c>
      <c r="I15" s="2" t="n">
        <f si="1" t="shared"/>
        <v>396.0</v>
      </c>
      <c r="J15" s="2" t="n">
        <f si="1" t="shared"/>
        <v>409.0</v>
      </c>
      <c r="K15" s="2" t="n">
        <f si="0" t="shared"/>
        <v>3107.0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15633.0</v>
      </c>
      <c r="E16" s="2" t="n">
        <v>33650.0</v>
      </c>
      <c r="F16" s="2" t="n">
        <v>59243.0</v>
      </c>
      <c r="G16" s="2" t="n">
        <v>55419.0</v>
      </c>
      <c r="H16" s="2" t="n">
        <v>47282.0</v>
      </c>
      <c r="I16" s="2" t="n">
        <v>31962.0</v>
      </c>
      <c r="J16" s="2" t="n">
        <v>24446.0</v>
      </c>
      <c r="K16" s="2" t="n">
        <f si="0" t="shared"/>
        <v>267635.0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44.0</v>
      </c>
      <c r="E17" s="2" t="n">
        <f ref="E17:J17" si="2" t="shared">E18-E16-E3-E4-E5-E6-E7-E8</f>
        <v>92.0</v>
      </c>
      <c r="F17" s="2" t="n">
        <f si="2" t="shared"/>
        <v>245.0</v>
      </c>
      <c r="G17" s="2" t="n">
        <f si="2" t="shared"/>
        <v>380.0</v>
      </c>
      <c r="H17" s="2" t="n">
        <f si="2" t="shared"/>
        <v>319.0</v>
      </c>
      <c r="I17" s="2" t="n">
        <f si="2" t="shared"/>
        <v>169.0</v>
      </c>
      <c r="J17" s="2" t="n">
        <f si="2" t="shared"/>
        <v>73.0</v>
      </c>
      <c r="K17" s="2" t="n">
        <f si="0" t="shared"/>
        <v>1322.0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45769.0</v>
      </c>
      <c r="E18" s="2" t="n">
        <v>85139.0</v>
      </c>
      <c r="F18" s="2" t="n">
        <v>194775.0</v>
      </c>
      <c r="G18" s="2" t="n">
        <v>201146.0</v>
      </c>
      <c r="H18" s="2" t="n">
        <v>181573.0</v>
      </c>
      <c r="I18" s="2" t="n">
        <v>154037.0</v>
      </c>
      <c r="J18" s="2" t="n">
        <v>137118.0</v>
      </c>
      <c r="K18" s="2" t="n">
        <f si="0" t="shared"/>
        <v>999557.0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850.0</v>
      </c>
      <c r="E19" s="2" t="n">
        <v>798.0</v>
      </c>
      <c r="F19" s="2" t="n">
        <v>2238.0</v>
      </c>
      <c r="G19" s="2" t="n">
        <v>2327.0</v>
      </c>
      <c r="H19" s="2" t="n">
        <v>2040.0</v>
      </c>
      <c r="I19" s="2" t="n">
        <v>1919.0</v>
      </c>
      <c r="J19" s="2" t="n">
        <v>2139.0</v>
      </c>
      <c r="K19" s="2" t="n">
        <f si="0" t="shared"/>
        <v>12311.0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4782.0</v>
      </c>
      <c r="E20" s="2" t="n">
        <v>4799.0</v>
      </c>
      <c r="F20" s="2" t="n">
        <v>10946.0</v>
      </c>
      <c r="G20" s="2" t="n">
        <v>10662.0</v>
      </c>
      <c r="H20" s="2" t="n">
        <v>9247.0</v>
      </c>
      <c r="I20" s="2" t="n">
        <v>9133.0</v>
      </c>
      <c r="J20" s="2" t="n">
        <v>7204.0</v>
      </c>
      <c r="K20" s="2" t="n">
        <f si="0" t="shared"/>
        <v>56773.0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8.0</v>
      </c>
      <c r="E21" s="2" t="n">
        <v>12.0</v>
      </c>
      <c r="F21" s="2" t="n">
        <v>60.0</v>
      </c>
      <c r="G21" s="2" t="n">
        <v>71.0</v>
      </c>
      <c r="H21" s="2" t="n">
        <v>38.0</v>
      </c>
      <c r="I21" s="2" t="n">
        <v>38.0</v>
      </c>
      <c r="J21" s="2" t="n">
        <v>22.0</v>
      </c>
      <c r="K21" s="2" t="n">
        <f si="0" t="shared"/>
        <v>249.0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53.0</v>
      </c>
      <c r="E22" s="2" t="n">
        <v>64.0</v>
      </c>
      <c r="F22" s="2" t="n">
        <v>68.0</v>
      </c>
      <c r="G22" s="2" t="n">
        <v>101.0</v>
      </c>
      <c r="H22" s="2" t="n">
        <v>75.0</v>
      </c>
      <c r="I22" s="2" t="n">
        <v>51.0</v>
      </c>
      <c r="J22" s="2" t="n">
        <v>20.0</v>
      </c>
      <c r="K22" s="2" t="n">
        <f si="0" t="shared"/>
        <v>432.0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35.0</v>
      </c>
      <c r="E23" s="2" t="n">
        <v>31.0</v>
      </c>
      <c r="F23" s="2" t="n">
        <v>10.0</v>
      </c>
      <c r="G23" s="2" t="n">
        <v>28.0</v>
      </c>
      <c r="H23" s="2" t="n">
        <v>11.0</v>
      </c>
      <c r="I23" s="2" t="n">
        <v>9.0</v>
      </c>
      <c r="J23" s="2" t="n">
        <v>13.0</v>
      </c>
      <c r="K23" s="2" t="n">
        <f si="0" t="shared"/>
        <v>137.0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32.0</v>
      </c>
      <c r="E24" s="2" t="n">
        <f ref="E24:J24" si="3" t="shared">E25-E19-E20-E21-E22-E23</f>
        <v>61.0</v>
      </c>
      <c r="F24" s="2" t="n">
        <f si="3" t="shared"/>
        <v>218.0</v>
      </c>
      <c r="G24" s="2" t="n">
        <f si="3" t="shared"/>
        <v>221.0</v>
      </c>
      <c r="H24" s="2" t="n">
        <f si="3" t="shared"/>
        <v>97.0</v>
      </c>
      <c r="I24" s="2" t="n">
        <f si="3" t="shared"/>
        <v>72.0</v>
      </c>
      <c r="J24" s="2" t="n">
        <f si="3" t="shared"/>
        <v>57.0</v>
      </c>
      <c r="K24" s="2" t="n">
        <f si="0" t="shared"/>
        <v>758.0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5760.0</v>
      </c>
      <c r="E25" s="2" t="n">
        <v>5765.0</v>
      </c>
      <c r="F25" s="2" t="n">
        <v>13540.0</v>
      </c>
      <c r="G25" s="2" t="n">
        <v>13410.0</v>
      </c>
      <c r="H25" s="2" t="n">
        <v>11508.0</v>
      </c>
      <c r="I25" s="2" t="n">
        <v>11222.0</v>
      </c>
      <c r="J25" s="2" t="n">
        <v>9455.0</v>
      </c>
      <c r="K25" s="2" t="n">
        <f si="0" t="shared"/>
        <v>70660.0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17.0</v>
      </c>
      <c r="E26" s="2" t="n">
        <v>15.0</v>
      </c>
      <c r="F26" s="2" t="n">
        <v>161.0</v>
      </c>
      <c r="G26" s="2" t="n">
        <v>134.0</v>
      </c>
      <c r="H26" s="2" t="n">
        <v>113.0</v>
      </c>
      <c r="I26" s="2" t="n">
        <v>89.0</v>
      </c>
      <c r="J26" s="2" t="n">
        <v>60.0</v>
      </c>
      <c r="K26" s="2" t="n">
        <f si="0" t="shared"/>
        <v>589.0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136.0</v>
      </c>
      <c r="E27" s="2" t="n">
        <v>169.0</v>
      </c>
      <c r="F27" s="2" t="n">
        <v>1024.0</v>
      </c>
      <c r="G27" s="2" t="n">
        <v>787.0</v>
      </c>
      <c r="H27" s="2" t="n">
        <v>709.0</v>
      </c>
      <c r="I27" s="2" t="n">
        <v>588.0</v>
      </c>
      <c r="J27" s="2" t="n">
        <v>445.0</v>
      </c>
      <c r="K27" s="2" t="n">
        <f si="0" t="shared"/>
        <v>3858.0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157.0</v>
      </c>
      <c r="E28" s="2" t="n">
        <v>141.0</v>
      </c>
      <c r="F28" s="2" t="n">
        <v>1179.0</v>
      </c>
      <c r="G28" s="2" t="n">
        <v>1027.0</v>
      </c>
      <c r="H28" s="2" t="n">
        <v>930.0</v>
      </c>
      <c r="I28" s="2" t="n">
        <v>938.0</v>
      </c>
      <c r="J28" s="2" t="n">
        <v>405.0</v>
      </c>
      <c r="K28" s="2" t="n">
        <f si="0" t="shared"/>
        <v>4777.0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41.0</v>
      </c>
      <c r="E29" s="2" t="n">
        <v>53.0</v>
      </c>
      <c r="F29" s="2" t="n">
        <v>277.0</v>
      </c>
      <c r="G29" s="2" t="n">
        <v>366.0</v>
      </c>
      <c r="H29" s="2" t="n">
        <v>359.0</v>
      </c>
      <c r="I29" s="2" t="n">
        <v>248.0</v>
      </c>
      <c r="J29" s="2" t="n">
        <v>195.0</v>
      </c>
      <c r="K29" s="2" t="n">
        <f si="0" t="shared"/>
        <v>1539.0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99.0</v>
      </c>
      <c r="E30" s="2" t="n">
        <v>63.0</v>
      </c>
      <c r="F30" s="2" t="n">
        <v>493.0</v>
      </c>
      <c r="G30" s="2" t="n">
        <v>481.0</v>
      </c>
      <c r="H30" s="2" t="n">
        <v>402.0</v>
      </c>
      <c r="I30" s="2" t="n">
        <v>379.0</v>
      </c>
      <c r="J30" s="2" t="n">
        <v>235.0</v>
      </c>
      <c r="K30" s="2" t="n">
        <f si="0" t="shared"/>
        <v>2152.0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35.0</v>
      </c>
      <c r="E31" s="2" t="n">
        <v>28.0</v>
      </c>
      <c r="F31" s="2" t="n">
        <v>146.0</v>
      </c>
      <c r="G31" s="2" t="n">
        <v>210.0</v>
      </c>
      <c r="H31" s="2" t="n">
        <v>178.0</v>
      </c>
      <c r="I31" s="2" t="n">
        <v>156.0</v>
      </c>
      <c r="J31" s="2" t="n">
        <v>73.0</v>
      </c>
      <c r="K31" s="2" t="n">
        <f si="0" t="shared"/>
        <v>826.0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25.0</v>
      </c>
      <c r="F32" s="2" t="n">
        <v>215.0</v>
      </c>
      <c r="G32" s="2" t="n">
        <v>218.0</v>
      </c>
      <c r="H32" s="2" t="n">
        <v>159.0</v>
      </c>
      <c r="I32" s="2" t="n">
        <v>104.0</v>
      </c>
      <c r="J32" s="2" t="n">
        <v>65.0</v>
      </c>
      <c r="K32" s="2" t="n">
        <f si="0" t="shared"/>
        <v>810.0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223.0</v>
      </c>
      <c r="E33" s="2" t="n">
        <v>152.0</v>
      </c>
      <c r="F33" s="2" t="n">
        <v>914.0</v>
      </c>
      <c r="G33" s="2" t="n">
        <v>1256.0</v>
      </c>
      <c r="H33" s="2" t="n">
        <v>892.0</v>
      </c>
      <c r="I33" s="2" t="n">
        <v>997.0</v>
      </c>
      <c r="J33" s="2" t="n">
        <v>786.0</v>
      </c>
      <c r="K33" s="2" t="n">
        <f si="0" t="shared"/>
        <v>5220.0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16.0</v>
      </c>
      <c r="E34" s="2" t="n">
        <v>27.0</v>
      </c>
      <c r="F34" s="2" t="n">
        <v>147.0</v>
      </c>
      <c r="G34" s="2" t="n">
        <v>131.0</v>
      </c>
      <c r="H34" s="2" t="n">
        <v>132.0</v>
      </c>
      <c r="I34" s="2" t="n">
        <v>123.0</v>
      </c>
      <c r="J34" s="2" t="n">
        <v>75.0</v>
      </c>
      <c r="K34" s="2" t="n">
        <f si="0" t="shared"/>
        <v>651.0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2.0</v>
      </c>
      <c r="F35" s="2" t="n">
        <v>19.0</v>
      </c>
      <c r="G35" s="2" t="n">
        <v>44.0</v>
      </c>
      <c r="H35" s="2" t="n">
        <v>27.0</v>
      </c>
      <c r="I35" s="2" t="n">
        <v>27.0</v>
      </c>
      <c r="J35" s="2" t="n">
        <v>22.0</v>
      </c>
      <c r="K35" s="2" t="n">
        <f si="0" t="shared"/>
        <v>144.0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36.0</v>
      </c>
      <c r="E36" s="2" t="n">
        <v>31.0</v>
      </c>
      <c r="F36" s="2" t="n">
        <v>215.0</v>
      </c>
      <c r="G36" s="2" t="n">
        <v>115.0</v>
      </c>
      <c r="H36" s="2" t="n">
        <v>133.0</v>
      </c>
      <c r="I36" s="2" t="n">
        <v>119.0</v>
      </c>
      <c r="J36" s="2" t="n">
        <v>85.0</v>
      </c>
      <c r="K36" s="2" t="n">
        <f si="0" t="shared"/>
        <v>734.0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15.0</v>
      </c>
      <c r="E37" s="2" t="n">
        <v>22.0</v>
      </c>
      <c r="F37" s="2" t="n">
        <v>114.0</v>
      </c>
      <c r="G37" s="2" t="n">
        <v>191.0</v>
      </c>
      <c r="H37" s="2" t="n">
        <v>103.0</v>
      </c>
      <c r="I37" s="2" t="n">
        <v>76.0</v>
      </c>
      <c r="J37" s="2" t="n">
        <v>41.0</v>
      </c>
      <c r="K37" s="2" t="n">
        <f si="0" t="shared"/>
        <v>562.0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108.0</v>
      </c>
      <c r="E38" s="2" t="n">
        <f ref="E38:J38" si="4" t="shared">E39-E26-E27-E28-E29-E30-E31-E32-E33-E34-E35-E36-E37</f>
        <v>150.0</v>
      </c>
      <c r="F38" s="2" t="n">
        <f si="4" t="shared"/>
        <v>961.0</v>
      </c>
      <c r="G38" s="2" t="n">
        <f si="4" t="shared"/>
        <v>987.0</v>
      </c>
      <c r="H38" s="2" t="n">
        <f si="4" t="shared"/>
        <v>680.0</v>
      </c>
      <c r="I38" s="2" t="n">
        <f si="4" t="shared"/>
        <v>576.0</v>
      </c>
      <c r="J38" s="2" t="n">
        <f si="4" t="shared"/>
        <v>295.0</v>
      </c>
      <c r="K38" s="2" t="n">
        <f si="0" t="shared"/>
        <v>3757.0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910.0</v>
      </c>
      <c r="E39" s="2" t="n">
        <v>878.0</v>
      </c>
      <c r="F39" s="2" t="n">
        <v>5865.0</v>
      </c>
      <c r="G39" s="2" t="n">
        <v>5947.0</v>
      </c>
      <c r="H39" s="2" t="n">
        <v>4817.0</v>
      </c>
      <c r="I39" s="2" t="n">
        <v>4420.0</v>
      </c>
      <c r="J39" s="2" t="n">
        <v>2782.0</v>
      </c>
      <c r="K39" s="2" t="n">
        <f si="0" t="shared"/>
        <v>25619.0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1461.0</v>
      </c>
      <c r="E40" s="2" t="n">
        <v>1639.0</v>
      </c>
      <c r="F40" s="2" t="n">
        <v>2202.0</v>
      </c>
      <c r="G40" s="2" t="n">
        <v>2563.0</v>
      </c>
      <c r="H40" s="2" t="n">
        <v>2175.0</v>
      </c>
      <c r="I40" s="2" t="n">
        <v>1801.0</v>
      </c>
      <c r="J40" s="2" t="n">
        <v>1254.0</v>
      </c>
      <c r="K40" s="2" t="n">
        <f si="0" t="shared"/>
        <v>13095.0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208.0</v>
      </c>
      <c r="E41" s="2" t="n">
        <v>217.0</v>
      </c>
      <c r="F41" s="2" t="n">
        <v>377.0</v>
      </c>
      <c r="G41" s="2" t="n">
        <v>390.0</v>
      </c>
      <c r="H41" s="2" t="n">
        <v>281.0</v>
      </c>
      <c r="I41" s="2" t="n">
        <v>239.0</v>
      </c>
      <c r="J41" s="2" t="n">
        <v>166.0</v>
      </c>
      <c r="K41" s="2" t="n">
        <f si="0" t="shared"/>
        <v>1878.0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23.0</v>
      </c>
      <c r="F42" s="2" t="n">
        <f si="5" t="shared"/>
        <v>44.0</v>
      </c>
      <c r="G42" s="2" t="n">
        <f si="5" t="shared"/>
        <v>42.0</v>
      </c>
      <c r="H42" s="2" t="n">
        <f si="5" t="shared"/>
        <v>41.0</v>
      </c>
      <c r="I42" s="2" t="n">
        <f si="5" t="shared"/>
        <v>41.0</v>
      </c>
      <c r="J42" s="2" t="n">
        <f si="5" t="shared"/>
        <v>39.0</v>
      </c>
      <c r="K42" s="2" t="n">
        <f si="0" t="shared"/>
        <v>236.0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1675.0</v>
      </c>
      <c r="E43" s="2" t="n">
        <v>1879.0</v>
      </c>
      <c r="F43" s="2" t="n">
        <v>2623.0</v>
      </c>
      <c r="G43" s="2" t="n">
        <v>2995.0</v>
      </c>
      <c r="H43" s="2" t="n">
        <v>2497.0</v>
      </c>
      <c r="I43" s="2" t="n">
        <v>2081.0</v>
      </c>
      <c r="J43" s="2" t="n">
        <v>1459.0</v>
      </c>
      <c r="K43" s="2" t="n">
        <f si="0" t="shared"/>
        <v>15209.0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49.0</v>
      </c>
      <c r="E44" s="2" t="n">
        <v>43.0</v>
      </c>
      <c r="F44" s="2" t="n">
        <v>141.0</v>
      </c>
      <c r="G44" s="2" t="n">
        <v>114.0</v>
      </c>
      <c r="H44" s="2" t="n">
        <v>93.0</v>
      </c>
      <c r="I44" s="2" t="n">
        <v>71.0</v>
      </c>
      <c r="J44" s="2" t="n">
        <v>56.0</v>
      </c>
      <c r="K44" s="2" t="n">
        <f si="0" t="shared"/>
        <v>567.0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38.0</v>
      </c>
      <c r="F45" s="2" t="n">
        <f si="6" t="shared"/>
        <v>75.0</v>
      </c>
      <c r="G45" s="2" t="n">
        <f si="6" t="shared"/>
        <v>139.0</v>
      </c>
      <c r="H45" s="2" t="n">
        <f si="6" t="shared"/>
        <v>94.0</v>
      </c>
      <c r="I45" s="2" t="n">
        <f si="6" t="shared"/>
        <v>59.0</v>
      </c>
      <c r="J45" s="2" t="n">
        <f si="6" t="shared"/>
        <v>35.0</v>
      </c>
      <c r="K45" s="2" t="n">
        <f si="0" t="shared"/>
        <v>441.0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50.0</v>
      </c>
      <c r="E46" s="2" t="n">
        <v>81.0</v>
      </c>
      <c r="F46" s="2" t="n">
        <v>216.0</v>
      </c>
      <c r="G46" s="2" t="n">
        <v>253.0</v>
      </c>
      <c r="H46" s="2" t="n">
        <v>187.0</v>
      </c>
      <c r="I46" s="2" t="n">
        <v>130.0</v>
      </c>
      <c r="J46" s="2" t="n">
        <v>91.0</v>
      </c>
      <c r="K46" s="2" t="n">
        <f si="0" t="shared"/>
        <v>1008.0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10.0</v>
      </c>
      <c r="E47" s="2" t="n">
        <v>22.0</v>
      </c>
      <c r="F47" s="2" t="n">
        <v>43.0</v>
      </c>
      <c r="G47" s="2" t="n">
        <v>33.0</v>
      </c>
      <c r="H47" s="2" t="n">
        <v>27.0</v>
      </c>
      <c r="I47" s="2" t="n">
        <v>14.0</v>
      </c>
      <c r="J47" s="2" t="n">
        <v>9.0</v>
      </c>
      <c r="K47" s="2" t="n">
        <f si="0" t="shared"/>
        <v>158.0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54174.0</v>
      </c>
      <c r="E48" s="2" t="n">
        <f ref="E48:J48" si="7" t="shared">E47+E46+E43+E39+E25+E18</f>
        <v>93764.0</v>
      </c>
      <c r="F48" s="2" t="n">
        <f si="7" t="shared"/>
        <v>217062.0</v>
      </c>
      <c r="G48" s="2" t="n">
        <f si="7" t="shared"/>
        <v>223784.0</v>
      </c>
      <c r="H48" s="2" t="n">
        <f si="7" t="shared"/>
        <v>200609.0</v>
      </c>
      <c r="I48" s="2" t="n">
        <f si="7" t="shared"/>
        <v>171904.0</v>
      </c>
      <c r="J48" s="2" t="n">
        <f si="7" t="shared"/>
        <v>150914.0</v>
      </c>
      <c r="K48" s="2" t="n">
        <f si="0" t="shared"/>
        <v>1112211.0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