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<sst xmlns="http://schemas.openxmlformats.org/spreadsheetml/2006/main" count="109" uniqueCount="64">
  <si>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</si>
  <si>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</si>
  <si>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</si>
  <si>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</si>
  <si>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</si>
  <si>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</si>
  <si>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</si>
  <si>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</si>
  <si>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</si>
  <si>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</si>
  <si>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</si>
  <si>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</si>
  <si>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</si>
  <si>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</si>
  <si>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</si>
  <si>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</si>
  <si>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</si>
  <si>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</si>
  <si>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</si>
  <si>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</si>
  <si>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</si>
  <si>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</si>
  <si>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</si>
  <si>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</si>
  <si>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</si>
  <si>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</si>
  <si>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</si>
  <si>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</si>
  <si>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</si>
  <si>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</si>
  <si>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</si>
  <si>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</si>
  <si>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</si>
  <si>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</si>
  <si>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</si>
  <si>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</si>
  <si>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</si>
  <si>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</si>
  <si>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</si>
  <si>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</si>
  <si>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</si>
  <si>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</si>
  <si>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</si>
  <si>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</si>
  <si>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</si>
  <si>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</si>
  <si>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</si>
  <si>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</si>
  <si>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</si>
  <si>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</si>
  <si>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</si>
  <si>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</si>
  <si>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</si>
  <si>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</si>
  <si>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</si>
  <si>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</si>
  <si>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</si>
  <si>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</si>
  <si>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</si>
  <si>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</si>
  <si>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</si>
  <si>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</si>
  <si>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106年7月來臺旅客人次－按年齡分
Table 1-5   Visitor Arrivals by Age,
July,2017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</si>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</sst>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15541.0</v>
      </c>
      <c r="E3" s="2" t="n">
        <v>19247.0</v>
      </c>
      <c r="F3" s="2" t="n">
        <v>30328.0</v>
      </c>
      <c r="G3" s="2" t="n">
        <v>30079.0</v>
      </c>
      <c r="H3" s="2" t="n">
        <v>28723.0</v>
      </c>
      <c r="I3" s="2" t="n">
        <v>19348.0</v>
      </c>
      <c r="J3" s="2" t="n">
        <v>13557.0</v>
      </c>
      <c r="K3" s="2" t="n">
        <f>SUM(D3:J3)</f>
        <v>156823.0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16672.0</v>
      </c>
      <c r="E4" s="2" t="n">
        <v>27783.0</v>
      </c>
      <c r="F4" s="2" t="n">
        <v>46162.0</v>
      </c>
      <c r="G4" s="2" t="n">
        <v>62706.0</v>
      </c>
      <c r="H4" s="2" t="n">
        <v>45598.0</v>
      </c>
      <c r="I4" s="2" t="n">
        <v>19727.0</v>
      </c>
      <c r="J4" s="2" t="n">
        <v>18603.0</v>
      </c>
      <c r="K4" s="2" t="n">
        <f ref="K4:K48" si="0" t="shared">SUM(D4:J4)</f>
        <v>237251.0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3703.0</v>
      </c>
      <c r="E5" s="2" t="n">
        <v>5692.0</v>
      </c>
      <c r="F5" s="2" t="n">
        <v>17975.0</v>
      </c>
      <c r="G5" s="2" t="n">
        <v>23750.0</v>
      </c>
      <c r="H5" s="2" t="n">
        <v>29509.0</v>
      </c>
      <c r="I5" s="2" t="n">
        <v>25537.0</v>
      </c>
      <c r="J5" s="2" t="n">
        <v>25072.0</v>
      </c>
      <c r="K5" s="2" t="n">
        <f si="0" t="shared"/>
        <v>131238.0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2138.0</v>
      </c>
      <c r="E6" s="2" t="n">
        <v>6908.0</v>
      </c>
      <c r="F6" s="2" t="n">
        <v>21491.0</v>
      </c>
      <c r="G6" s="2" t="n">
        <v>13931.0</v>
      </c>
      <c r="H6" s="2" t="n">
        <v>12214.0</v>
      </c>
      <c r="I6" s="2" t="n">
        <v>9646.0</v>
      </c>
      <c r="J6" s="2" t="n">
        <v>4992.0</v>
      </c>
      <c r="K6" s="2" t="n">
        <f si="0" t="shared"/>
        <v>71320.0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51.0</v>
      </c>
      <c r="E7" s="2" t="n">
        <v>78.0</v>
      </c>
      <c r="F7" s="2" t="n">
        <v>570.0</v>
      </c>
      <c r="G7" s="2" t="n">
        <v>977.0</v>
      </c>
      <c r="H7" s="2" t="n">
        <v>714.0</v>
      </c>
      <c r="I7" s="2" t="n">
        <v>357.0</v>
      </c>
      <c r="J7" s="2" t="n">
        <v>163.0</v>
      </c>
      <c r="K7" s="2" t="n">
        <f si="0" t="shared"/>
        <v>2910.0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48.0</v>
      </c>
      <c r="E8" s="2" t="n">
        <v>56.0</v>
      </c>
      <c r="F8" s="2" t="n">
        <v>293.0</v>
      </c>
      <c r="G8" s="2" t="n">
        <v>436.0</v>
      </c>
      <c r="H8" s="2" t="n">
        <v>394.0</v>
      </c>
      <c r="I8" s="2" t="n">
        <v>248.0</v>
      </c>
      <c r="J8" s="2" t="n">
        <v>162.0</v>
      </c>
      <c r="K8" s="2" t="n">
        <f si="0" t="shared"/>
        <v>1637.0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583.0</v>
      </c>
      <c r="E9" s="2" t="n">
        <v>1376.0</v>
      </c>
      <c r="F9" s="2" t="n">
        <v>7413.0</v>
      </c>
      <c r="G9" s="2" t="n">
        <v>5111.0</v>
      </c>
      <c r="H9" s="2" t="n">
        <v>3916.0</v>
      </c>
      <c r="I9" s="2" t="n">
        <v>2836.0</v>
      </c>
      <c r="J9" s="2" t="n">
        <v>1884.0</v>
      </c>
      <c r="K9" s="2" t="n">
        <f si="0" t="shared"/>
        <v>23119.0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571.0</v>
      </c>
      <c r="E10" s="2" t="n">
        <v>699.0</v>
      </c>
      <c r="F10" s="2" t="n">
        <v>6074.0</v>
      </c>
      <c r="G10" s="2" t="n">
        <v>4801.0</v>
      </c>
      <c r="H10" s="2" t="n">
        <v>4521.0</v>
      </c>
      <c r="I10" s="2" t="n">
        <v>3679.0</v>
      </c>
      <c r="J10" s="2" t="n">
        <v>2078.0</v>
      </c>
      <c r="K10" s="2" t="n">
        <f si="0" t="shared"/>
        <v>22423.0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237.0</v>
      </c>
      <c r="E11" s="2" t="n">
        <v>888.0</v>
      </c>
      <c r="F11" s="2" t="n">
        <v>5599.0</v>
      </c>
      <c r="G11" s="2" t="n">
        <v>6432.0</v>
      </c>
      <c r="H11" s="2" t="n">
        <v>3057.0</v>
      </c>
      <c r="I11" s="2" t="n">
        <v>1018.0</v>
      </c>
      <c r="J11" s="2" t="n">
        <v>981.0</v>
      </c>
      <c r="K11" s="2" t="n">
        <f si="0" t="shared"/>
        <v>18212.0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269.0</v>
      </c>
      <c r="E12" s="2" t="n">
        <v>566.0</v>
      </c>
      <c r="F12" s="2" t="n">
        <v>6524.0</v>
      </c>
      <c r="G12" s="2" t="n">
        <v>5985.0</v>
      </c>
      <c r="H12" s="2" t="n">
        <v>2529.0</v>
      </c>
      <c r="I12" s="2" t="n">
        <v>1639.0</v>
      </c>
      <c r="J12" s="2" t="n">
        <v>1097.0</v>
      </c>
      <c r="K12" s="2" t="n">
        <f si="0" t="shared"/>
        <v>18609.0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263.0</v>
      </c>
      <c r="E13" s="2" t="n">
        <v>704.0</v>
      </c>
      <c r="F13" s="2" t="n">
        <v>4898.0</v>
      </c>
      <c r="G13" s="2" t="n">
        <v>5048.0</v>
      </c>
      <c r="H13" s="2" t="n">
        <v>3430.0</v>
      </c>
      <c r="I13" s="2" t="n">
        <v>2158.0</v>
      </c>
      <c r="J13" s="2" t="n">
        <v>1595.0</v>
      </c>
      <c r="K13" s="2" t="n">
        <f si="0" t="shared"/>
        <v>18096.0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1294.0</v>
      </c>
      <c r="E14" s="2" t="n">
        <v>3991.0</v>
      </c>
      <c r="F14" s="2" t="n">
        <v>10299.0</v>
      </c>
      <c r="G14" s="2" t="n">
        <v>8912.0</v>
      </c>
      <c r="H14" s="2" t="n">
        <v>5608.0</v>
      </c>
      <c r="I14" s="2" t="n">
        <v>4355.0</v>
      </c>
      <c r="J14" s="2" t="n">
        <v>2789.0</v>
      </c>
      <c r="K14" s="2" t="n">
        <f si="0" t="shared"/>
        <v>37248.0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46.0</v>
      </c>
      <c r="E15" s="2" t="n">
        <f ref="E15:J15" si="1" t="shared">E16-E9-E10-E11-E12-E13-E14</f>
        <v>167.0</v>
      </c>
      <c r="F15" s="2" t="n">
        <f si="1" t="shared"/>
        <v>438.0</v>
      </c>
      <c r="G15" s="2" t="n">
        <f si="1" t="shared"/>
        <v>442.0</v>
      </c>
      <c r="H15" s="2" t="n">
        <f si="1" t="shared"/>
        <v>298.0</v>
      </c>
      <c r="I15" s="2" t="n">
        <f si="1" t="shared"/>
        <v>265.0</v>
      </c>
      <c r="J15" s="2" t="n">
        <f si="1" t="shared"/>
        <v>340.0</v>
      </c>
      <c r="K15" s="2" t="n">
        <f si="0" t="shared"/>
        <v>1996.0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3263.0</v>
      </c>
      <c r="E16" s="2" t="n">
        <v>8391.0</v>
      </c>
      <c r="F16" s="2" t="n">
        <v>41245.0</v>
      </c>
      <c r="G16" s="2" t="n">
        <v>36731.0</v>
      </c>
      <c r="H16" s="2" t="n">
        <v>23359.0</v>
      </c>
      <c r="I16" s="2" t="n">
        <v>15950.0</v>
      </c>
      <c r="J16" s="2" t="n">
        <v>10764.0</v>
      </c>
      <c r="K16" s="2" t="n">
        <f si="0" t="shared"/>
        <v>139703.0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21.0</v>
      </c>
      <c r="E17" s="2" t="n">
        <f ref="E17:J17" si="2" t="shared">E18-E16-E3-E4-E5-E6-E7-E8</f>
        <v>65.0</v>
      </c>
      <c r="F17" s="2" t="n">
        <f si="2" t="shared"/>
        <v>183.0</v>
      </c>
      <c r="G17" s="2" t="n">
        <f si="2" t="shared"/>
        <v>331.0</v>
      </c>
      <c r="H17" s="2" t="n">
        <f si="2" t="shared"/>
        <v>256.0</v>
      </c>
      <c r="I17" s="2" t="n">
        <f si="2" t="shared"/>
        <v>149.0</v>
      </c>
      <c r="J17" s="2" t="n">
        <f si="2" t="shared"/>
        <v>44.0</v>
      </c>
      <c r="K17" s="2" t="n">
        <f si="0" t="shared"/>
        <v>1049.0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41437.0</v>
      </c>
      <c r="E18" s="2" t="n">
        <v>68220.0</v>
      </c>
      <c r="F18" s="2" t="n">
        <v>158247.0</v>
      </c>
      <c r="G18" s="2" t="n">
        <v>168941.0</v>
      </c>
      <c r="H18" s="2" t="n">
        <v>140767.0</v>
      </c>
      <c r="I18" s="2" t="n">
        <v>90962.0</v>
      </c>
      <c r="J18" s="2" t="n">
        <v>73357.0</v>
      </c>
      <c r="K18" s="2" t="n">
        <f si="0" t="shared"/>
        <v>741931.0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573.0</v>
      </c>
      <c r="E19" s="2" t="n">
        <v>1447.0</v>
      </c>
      <c r="F19" s="2" t="n">
        <v>1645.0</v>
      </c>
      <c r="G19" s="2" t="n">
        <v>1393.0</v>
      </c>
      <c r="H19" s="2" t="n">
        <v>1622.0</v>
      </c>
      <c r="I19" s="2" t="n">
        <v>1252.0</v>
      </c>
      <c r="J19" s="2" t="n">
        <v>851.0</v>
      </c>
      <c r="K19" s="2" t="n">
        <f si="0" t="shared"/>
        <v>8783.0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4044.0</v>
      </c>
      <c r="E20" s="2" t="n">
        <v>7920.0</v>
      </c>
      <c r="F20" s="2" t="n">
        <v>6960.0</v>
      </c>
      <c r="G20" s="2" t="n">
        <v>6748.0</v>
      </c>
      <c r="H20" s="2" t="n">
        <v>8899.0</v>
      </c>
      <c r="I20" s="2" t="n">
        <v>7915.0</v>
      </c>
      <c r="J20" s="2" t="n">
        <v>5046.0</v>
      </c>
      <c r="K20" s="2" t="n">
        <f si="0" t="shared"/>
        <v>47532.0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17.0</v>
      </c>
      <c r="E21" s="2" t="n">
        <v>51.0</v>
      </c>
      <c r="F21" s="2" t="n">
        <v>75.0</v>
      </c>
      <c r="G21" s="2" t="n">
        <v>69.0</v>
      </c>
      <c r="H21" s="2" t="n">
        <v>48.0</v>
      </c>
      <c r="I21" s="2" t="n">
        <v>31.0</v>
      </c>
      <c r="J21" s="2" t="n">
        <v>15.0</v>
      </c>
      <c r="K21" s="2" t="n">
        <f si="0" t="shared"/>
        <v>306.0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20.0</v>
      </c>
      <c r="E22" s="2" t="n">
        <v>35.0</v>
      </c>
      <c r="F22" s="2" t="n">
        <v>48.0</v>
      </c>
      <c r="G22" s="2" t="n">
        <v>79.0</v>
      </c>
      <c r="H22" s="2" t="n">
        <v>72.0</v>
      </c>
      <c r="I22" s="2" t="n">
        <v>28.0</v>
      </c>
      <c r="J22" s="2" t="n">
        <v>26.0</v>
      </c>
      <c r="K22" s="2" t="n">
        <f si="0" t="shared"/>
        <v>308.0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2.0</v>
      </c>
      <c r="E23" s="2" t="n">
        <v>2.0</v>
      </c>
      <c r="F23" s="2" t="n">
        <v>14.0</v>
      </c>
      <c r="G23" s="2" t="n">
        <v>20.0</v>
      </c>
      <c r="H23" s="2" t="n">
        <v>22.0</v>
      </c>
      <c r="I23" s="2" t="n">
        <v>5.0</v>
      </c>
      <c r="J23" s="2" t="n">
        <v>21.0</v>
      </c>
      <c r="K23" s="2" t="n">
        <f si="0" t="shared"/>
        <v>86.0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18.0</v>
      </c>
      <c r="E24" s="2" t="n">
        <f ref="E24:J24" si="3" t="shared">E25-E19-E20-E21-E22-E23</f>
        <v>77.0</v>
      </c>
      <c r="F24" s="2" t="n">
        <f si="3" t="shared"/>
        <v>261.0</v>
      </c>
      <c r="G24" s="2" t="n">
        <f si="3" t="shared"/>
        <v>218.0</v>
      </c>
      <c r="H24" s="2" t="n">
        <f si="3" t="shared"/>
        <v>120.0</v>
      </c>
      <c r="I24" s="2" t="n">
        <f si="3" t="shared"/>
        <v>110.0</v>
      </c>
      <c r="J24" s="2" t="n">
        <f si="3" t="shared"/>
        <v>65.0</v>
      </c>
      <c r="K24" s="2" t="n">
        <f si="0" t="shared"/>
        <v>869.0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4674.0</v>
      </c>
      <c r="E25" s="2" t="n">
        <v>9532.0</v>
      </c>
      <c r="F25" s="2" t="n">
        <v>9003.0</v>
      </c>
      <c r="G25" s="2" t="n">
        <v>8527.0</v>
      </c>
      <c r="H25" s="2" t="n">
        <v>10783.0</v>
      </c>
      <c r="I25" s="2" t="n">
        <v>9341.0</v>
      </c>
      <c r="J25" s="2" t="n">
        <v>6024.0</v>
      </c>
      <c r="K25" s="2" t="n">
        <f si="0" t="shared"/>
        <v>57884.0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45.0</v>
      </c>
      <c r="E26" s="2" t="n">
        <v>88.0</v>
      </c>
      <c r="F26" s="2" t="n">
        <v>178.0</v>
      </c>
      <c r="G26" s="2" t="n">
        <v>137.0</v>
      </c>
      <c r="H26" s="2" t="n">
        <v>162.0</v>
      </c>
      <c r="I26" s="2" t="n">
        <v>118.0</v>
      </c>
      <c r="J26" s="2" t="n">
        <v>62.0</v>
      </c>
      <c r="K26" s="2" t="n">
        <f si="0" t="shared"/>
        <v>790.0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249.0</v>
      </c>
      <c r="E27" s="2" t="n">
        <v>489.0</v>
      </c>
      <c r="F27" s="2" t="n">
        <v>963.0</v>
      </c>
      <c r="G27" s="2" t="n">
        <v>711.0</v>
      </c>
      <c r="H27" s="2" t="n">
        <v>752.0</v>
      </c>
      <c r="I27" s="2" t="n">
        <v>597.0</v>
      </c>
      <c r="J27" s="2" t="n">
        <v>234.0</v>
      </c>
      <c r="K27" s="2" t="n">
        <f si="0" t="shared"/>
        <v>3995.0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172.0</v>
      </c>
      <c r="E28" s="2" t="n">
        <v>377.0</v>
      </c>
      <c r="F28" s="2" t="n">
        <v>770.0</v>
      </c>
      <c r="G28" s="2" t="n">
        <v>844.0</v>
      </c>
      <c r="H28" s="2" t="n">
        <v>903.0</v>
      </c>
      <c r="I28" s="2" t="n">
        <v>854.0</v>
      </c>
      <c r="J28" s="2" t="n">
        <v>295.0</v>
      </c>
      <c r="K28" s="2" t="n">
        <f si="0" t="shared"/>
        <v>4215.0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56.0</v>
      </c>
      <c r="E29" s="2" t="n">
        <v>50.0</v>
      </c>
      <c r="F29" s="2" t="n">
        <v>229.0</v>
      </c>
      <c r="G29" s="2" t="n">
        <v>366.0</v>
      </c>
      <c r="H29" s="2" t="n">
        <v>378.0</v>
      </c>
      <c r="I29" s="2" t="n">
        <v>286.0</v>
      </c>
      <c r="J29" s="2" t="n">
        <v>139.0</v>
      </c>
      <c r="K29" s="2" t="n">
        <f si="0" t="shared"/>
        <v>1504.0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142.0</v>
      </c>
      <c r="E30" s="2" t="n">
        <v>375.0</v>
      </c>
      <c r="F30" s="2" t="n">
        <v>584.0</v>
      </c>
      <c r="G30" s="2" t="n">
        <v>428.0</v>
      </c>
      <c r="H30" s="2" t="n">
        <v>539.0</v>
      </c>
      <c r="I30" s="2" t="n">
        <v>428.0</v>
      </c>
      <c r="J30" s="2" t="n">
        <v>143.0</v>
      </c>
      <c r="K30" s="2" t="n">
        <f si="0" t="shared"/>
        <v>2639.0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56.0</v>
      </c>
      <c r="E31" s="2" t="n">
        <v>111.0</v>
      </c>
      <c r="F31" s="2" t="n">
        <v>152.0</v>
      </c>
      <c r="G31" s="2" t="n">
        <v>151.0</v>
      </c>
      <c r="H31" s="2" t="n">
        <v>190.0</v>
      </c>
      <c r="I31" s="2" t="n">
        <v>160.0</v>
      </c>
      <c r="J31" s="2" t="n">
        <v>52.0</v>
      </c>
      <c r="K31" s="2" t="n">
        <f si="0" t="shared"/>
        <v>872.0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31.0</v>
      </c>
      <c r="E32" s="2" t="n">
        <v>55.0</v>
      </c>
      <c r="F32" s="2" t="n">
        <v>199.0</v>
      </c>
      <c r="G32" s="2" t="n">
        <v>256.0</v>
      </c>
      <c r="H32" s="2" t="n">
        <v>211.0</v>
      </c>
      <c r="I32" s="2" t="n">
        <v>131.0</v>
      </c>
      <c r="J32" s="2" t="n">
        <v>44.0</v>
      </c>
      <c r="K32" s="2" t="n">
        <f si="0" t="shared"/>
        <v>927.0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248.0</v>
      </c>
      <c r="E33" s="2" t="n">
        <v>407.0</v>
      </c>
      <c r="F33" s="2" t="n">
        <v>920.0</v>
      </c>
      <c r="G33" s="2" t="n">
        <v>890.0</v>
      </c>
      <c r="H33" s="2" t="n">
        <v>869.0</v>
      </c>
      <c r="I33" s="2" t="n">
        <v>879.0</v>
      </c>
      <c r="J33" s="2" t="n">
        <v>549.0</v>
      </c>
      <c r="K33" s="2" t="n">
        <f si="0" t="shared"/>
        <v>4762.0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27.0</v>
      </c>
      <c r="E34" s="2" t="n">
        <v>71.0</v>
      </c>
      <c r="F34" s="2" t="n">
        <v>154.0</v>
      </c>
      <c r="G34" s="2" t="n">
        <v>102.0</v>
      </c>
      <c r="H34" s="2" t="n">
        <v>90.0</v>
      </c>
      <c r="I34" s="2" t="n">
        <v>110.0</v>
      </c>
      <c r="J34" s="2" t="n">
        <v>44.0</v>
      </c>
      <c r="K34" s="2" t="n">
        <f si="0" t="shared"/>
        <v>598.0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5.0</v>
      </c>
      <c r="E35" s="2" t="n">
        <v>3.0</v>
      </c>
      <c r="F35" s="2" t="n">
        <v>21.0</v>
      </c>
      <c r="G35" s="2" t="n">
        <v>39.0</v>
      </c>
      <c r="H35" s="2" t="n">
        <v>34.0</v>
      </c>
      <c r="I35" s="2" t="n">
        <v>29.0</v>
      </c>
      <c r="J35" s="2" t="n">
        <v>11.0</v>
      </c>
      <c r="K35" s="2" t="n">
        <f si="0" t="shared"/>
        <v>142.0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27.0</v>
      </c>
      <c r="E36" s="2" t="n">
        <v>49.0</v>
      </c>
      <c r="F36" s="2" t="n">
        <v>139.0</v>
      </c>
      <c r="G36" s="2" t="n">
        <v>117.0</v>
      </c>
      <c r="H36" s="2" t="n">
        <v>102.0</v>
      </c>
      <c r="I36" s="2" t="n">
        <v>109.0</v>
      </c>
      <c r="J36" s="2" t="n">
        <v>56.0</v>
      </c>
      <c r="K36" s="2" t="n">
        <f si="0" t="shared"/>
        <v>599.0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15.0</v>
      </c>
      <c r="E37" s="2" t="n">
        <v>53.0</v>
      </c>
      <c r="F37" s="2" t="n">
        <v>167.0</v>
      </c>
      <c r="G37" s="2" t="n">
        <v>219.0</v>
      </c>
      <c r="H37" s="2" t="n">
        <v>100.0</v>
      </c>
      <c r="I37" s="2" t="n">
        <v>93.0</v>
      </c>
      <c r="J37" s="2" t="n">
        <v>22.0</v>
      </c>
      <c r="K37" s="2" t="n">
        <f si="0" t="shared"/>
        <v>669.0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109.0</v>
      </c>
      <c r="E38" s="2" t="n">
        <f ref="E38:J38" si="4" t="shared">E39-E26-E27-E28-E29-E30-E31-E32-E33-E34-E35-E36-E37</f>
        <v>349.0</v>
      </c>
      <c r="F38" s="2" t="n">
        <f si="4" t="shared"/>
        <v>1056.0</v>
      </c>
      <c r="G38" s="2" t="n">
        <f si="4" t="shared"/>
        <v>889.0</v>
      </c>
      <c r="H38" s="2" t="n">
        <f si="4" t="shared"/>
        <v>671.0</v>
      </c>
      <c r="I38" s="2" t="n">
        <f si="4" t="shared"/>
        <v>426.0</v>
      </c>
      <c r="J38" s="2" t="n">
        <f si="4" t="shared"/>
        <v>191.0</v>
      </c>
      <c r="K38" s="2" t="n">
        <f si="0" t="shared"/>
        <v>3691.0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1182.0</v>
      </c>
      <c r="E39" s="2" t="n">
        <v>2477.0</v>
      </c>
      <c r="F39" s="2" t="n">
        <v>5532.0</v>
      </c>
      <c r="G39" s="2" t="n">
        <v>5149.0</v>
      </c>
      <c r="H39" s="2" t="n">
        <v>5001.0</v>
      </c>
      <c r="I39" s="2" t="n">
        <v>4220.0</v>
      </c>
      <c r="J39" s="2" t="n">
        <v>1842.0</v>
      </c>
      <c r="K39" s="2" t="n">
        <f si="0" t="shared"/>
        <v>25403.0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427.0</v>
      </c>
      <c r="E40" s="2" t="n">
        <v>396.0</v>
      </c>
      <c r="F40" s="2" t="n">
        <v>916.0</v>
      </c>
      <c r="G40" s="2" t="n">
        <v>1146.0</v>
      </c>
      <c r="H40" s="2" t="n">
        <v>1023.0</v>
      </c>
      <c r="I40" s="2" t="n">
        <v>880.0</v>
      </c>
      <c r="J40" s="2" t="n">
        <v>777.0</v>
      </c>
      <c r="K40" s="2" t="n">
        <f si="0" t="shared"/>
        <v>5565.0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76.0</v>
      </c>
      <c r="E41" s="2" t="n">
        <v>105.0</v>
      </c>
      <c r="F41" s="2" t="n">
        <v>163.0</v>
      </c>
      <c r="G41" s="2" t="n">
        <v>196.0</v>
      </c>
      <c r="H41" s="2" t="n">
        <v>204.0</v>
      </c>
      <c r="I41" s="2" t="n">
        <v>179.0</v>
      </c>
      <c r="J41" s="2" t="n">
        <v>123.0</v>
      </c>
      <c r="K41" s="2" t="n">
        <f si="0" t="shared"/>
        <v>1046.0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4.0</v>
      </c>
      <c r="E42" s="2" t="n">
        <f ref="E42:J42" si="5" t="shared">E43-E40-E41</f>
        <v>9.0</v>
      </c>
      <c r="F42" s="2" t="n">
        <f si="5" t="shared"/>
        <v>26.0</v>
      </c>
      <c r="G42" s="2" t="n">
        <f si="5" t="shared"/>
        <v>35.0</v>
      </c>
      <c r="H42" s="2" t="n">
        <f si="5" t="shared"/>
        <v>40.0</v>
      </c>
      <c r="I42" s="2" t="n">
        <f si="5" t="shared"/>
        <v>26.0</v>
      </c>
      <c r="J42" s="2" t="n">
        <f si="5" t="shared"/>
        <v>35.0</v>
      </c>
      <c r="K42" s="2" t="n">
        <f si="0" t="shared"/>
        <v>175.0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507.0</v>
      </c>
      <c r="E43" s="2" t="n">
        <v>510.0</v>
      </c>
      <c r="F43" s="2" t="n">
        <v>1105.0</v>
      </c>
      <c r="G43" s="2" t="n">
        <v>1377.0</v>
      </c>
      <c r="H43" s="2" t="n">
        <v>1267.0</v>
      </c>
      <c r="I43" s="2" t="n">
        <v>1085.0</v>
      </c>
      <c r="J43" s="2" t="n">
        <v>935.0</v>
      </c>
      <c r="K43" s="2" t="n">
        <f si="0" t="shared"/>
        <v>6786.0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22.0</v>
      </c>
      <c r="E44" s="2" t="n">
        <v>34.0</v>
      </c>
      <c r="F44" s="2" t="n">
        <v>97.0</v>
      </c>
      <c r="G44" s="2" t="n">
        <v>159.0</v>
      </c>
      <c r="H44" s="2" t="n">
        <v>120.0</v>
      </c>
      <c r="I44" s="2" t="n">
        <v>69.0</v>
      </c>
      <c r="J44" s="2" t="n">
        <v>26.0</v>
      </c>
      <c r="K44" s="2" t="n">
        <f si="0" t="shared"/>
        <v>527.0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4.0</v>
      </c>
      <c r="E45" s="2" t="n">
        <f ref="E45:J45" si="6" t="shared">E46-E44</f>
        <v>5.0</v>
      </c>
      <c r="F45" s="2" t="n">
        <f si="6" t="shared"/>
        <v>173.0</v>
      </c>
      <c r="G45" s="2" t="n">
        <f si="6" t="shared"/>
        <v>136.0</v>
      </c>
      <c r="H45" s="2" t="n">
        <f si="6" t="shared"/>
        <v>78.0</v>
      </c>
      <c r="I45" s="2" t="n">
        <f si="6" t="shared"/>
        <v>53.0</v>
      </c>
      <c r="J45" s="2" t="n">
        <f si="6" t="shared"/>
        <v>19.0</v>
      </c>
      <c r="K45" s="2" t="n">
        <f si="0" t="shared"/>
        <v>468.0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26.0</v>
      </c>
      <c r="E46" s="2" t="n">
        <v>39.0</v>
      </c>
      <c r="F46" s="2" t="n">
        <v>270.0</v>
      </c>
      <c r="G46" s="2" t="n">
        <v>295.0</v>
      </c>
      <c r="H46" s="2" t="n">
        <v>198.0</v>
      </c>
      <c r="I46" s="2" t="n">
        <v>122.0</v>
      </c>
      <c r="J46" s="2" t="n">
        <v>45.0</v>
      </c>
      <c r="K46" s="2" t="n">
        <f si="0" t="shared"/>
        <v>995.0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13.0</v>
      </c>
      <c r="E47" s="2" t="n">
        <v>5.0</v>
      </c>
      <c r="F47" s="2" t="n">
        <v>31.0</v>
      </c>
      <c r="G47" s="2" t="n">
        <v>25.0</v>
      </c>
      <c r="H47" s="2" t="n">
        <v>18.0</v>
      </c>
      <c r="I47" s="2" t="n">
        <v>8.0</v>
      </c>
      <c r="J47" s="2" t="n">
        <v>5.0</v>
      </c>
      <c r="K47" s="2" t="n">
        <f si="0" t="shared"/>
        <v>105.0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47839.0</v>
      </c>
      <c r="E48" s="2" t="n">
        <f ref="E48:J48" si="7" t="shared">E47+E46+E43+E39+E25+E18</f>
        <v>80783.0</v>
      </c>
      <c r="F48" s="2" t="n">
        <f si="7" t="shared"/>
        <v>174188.0</v>
      </c>
      <c r="G48" s="2" t="n">
        <f si="7" t="shared"/>
        <v>184314.0</v>
      </c>
      <c r="H48" s="2" t="n">
        <f si="7" t="shared"/>
        <v>158034.0</v>
      </c>
      <c r="I48" s="2" t="n">
        <f si="7" t="shared"/>
        <v>105738.0</v>
      </c>
      <c r="J48" s="2" t="n">
        <f si="7" t="shared"/>
        <v>82208.0</v>
      </c>
      <c r="K48" s="2" t="n">
        <f si="0" t="shared"/>
        <v>833104.0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