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<sst xmlns="http://schemas.openxmlformats.org/spreadsheetml/2006/main" count="109" uniqueCount="64">
  <si>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</si>
  <si>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</si>
  <si>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</si>
  <si>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</si>
  <si>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</si>
  <si>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</si>
  <si>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</si>
  <si>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</si>
  <si>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</si>
  <si>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</si>
  <si>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</si>
  <si>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</si>
  <si>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</si>
  <si>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</si>
  <si>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</si>
  <si>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</si>
  <si>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</si>
  <si>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</si>
  <si>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</si>
  <si>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</si>
  <si>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</si>
  <si>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</si>
  <si>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</si>
  <si>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</si>
  <si>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</si>
  <si>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</si>
  <si>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</si>
  <si>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</si>
  <si>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</si>
  <si>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</si>
  <si>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</si>
  <si>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</si>
  <si>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</si>
  <si>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</si>
  <si>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</si>
  <si>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</si>
  <si>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</si>
  <si>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</si>
  <si>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</si>
  <si>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</si>
  <si>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</si>
  <si>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</si>
  <si>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</si>
  <si>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</si>
  <si>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</si>
  <si>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</si>
  <si>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</si>
  <si>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</si>
  <si>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</si>
  <si>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</si>
  <si>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</si>
  <si>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</si>
  <si>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</si>
  <si>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</si>
  <si>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</si>
  <si>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</si>
  <si>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</si>
  <si>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</si>
  <si>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</si>
  <si>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</si>
  <si>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</si>
  <si>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</si>
  <si>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106年8月來臺旅客人次－按年齡分
Table 1-5   Visitor Arrivals by Age,
August,2017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</si>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</sst>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18439.0</v>
      </c>
      <c r="E3" s="2" t="n">
        <v>24589.0</v>
      </c>
      <c r="F3" s="2" t="n">
        <v>32234.0</v>
      </c>
      <c r="G3" s="2" t="n">
        <v>31360.0</v>
      </c>
      <c r="H3" s="2" t="n">
        <v>33935.0</v>
      </c>
      <c r="I3" s="2" t="n">
        <v>21528.0</v>
      </c>
      <c r="J3" s="2" t="n">
        <v>14963.0</v>
      </c>
      <c r="K3" s="2" t="n">
        <f>SUM(D3:J3)</f>
        <v>177048.0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18730.0</v>
      </c>
      <c r="E4" s="2" t="n">
        <v>27547.0</v>
      </c>
      <c r="F4" s="2" t="n">
        <v>47036.0</v>
      </c>
      <c r="G4" s="2" t="n">
        <v>67179.0</v>
      </c>
      <c r="H4" s="2" t="n">
        <v>48201.0</v>
      </c>
      <c r="I4" s="2" t="n">
        <v>21173.0</v>
      </c>
      <c r="J4" s="2" t="n">
        <v>20133.0</v>
      </c>
      <c r="K4" s="2" t="n">
        <f ref="K4:K48" si="0" t="shared">SUM(D4:J4)</f>
        <v>249999.0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7046.0</v>
      </c>
      <c r="E5" s="2" t="n">
        <v>17181.0</v>
      </c>
      <c r="F5" s="2" t="n">
        <v>32809.0</v>
      </c>
      <c r="G5" s="2" t="n">
        <v>27406.0</v>
      </c>
      <c r="H5" s="2" t="n">
        <v>37984.0</v>
      </c>
      <c r="I5" s="2" t="n">
        <v>29735.0</v>
      </c>
      <c r="J5" s="2" t="n">
        <v>20082.0</v>
      </c>
      <c r="K5" s="2" t="n">
        <f si="0" t="shared"/>
        <v>172243.0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2252.0</v>
      </c>
      <c r="E6" s="2" t="n">
        <v>6678.0</v>
      </c>
      <c r="F6" s="2" t="n">
        <v>24011.0</v>
      </c>
      <c r="G6" s="2" t="n">
        <v>14662.0</v>
      </c>
      <c r="H6" s="2" t="n">
        <v>12493.0</v>
      </c>
      <c r="I6" s="2" t="n">
        <v>10463.0</v>
      </c>
      <c r="J6" s="2" t="n">
        <v>5169.0</v>
      </c>
      <c r="K6" s="2" t="n">
        <f si="0" t="shared"/>
        <v>75728.0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78.0</v>
      </c>
      <c r="E7" s="2" t="n">
        <v>91.0</v>
      </c>
      <c r="F7" s="2" t="n">
        <v>673.0</v>
      </c>
      <c r="G7" s="2" t="n">
        <v>960.0</v>
      </c>
      <c r="H7" s="2" t="n">
        <v>635.0</v>
      </c>
      <c r="I7" s="2" t="n">
        <v>261.0</v>
      </c>
      <c r="J7" s="2" t="n">
        <v>175.0</v>
      </c>
      <c r="K7" s="2" t="n">
        <f si="0" t="shared"/>
        <v>2873.0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68.0</v>
      </c>
      <c r="E8" s="2" t="n">
        <v>119.0</v>
      </c>
      <c r="F8" s="2" t="n">
        <v>613.0</v>
      </c>
      <c r="G8" s="2" t="n">
        <v>520.0</v>
      </c>
      <c r="H8" s="2" t="n">
        <v>478.0</v>
      </c>
      <c r="I8" s="2" t="n">
        <v>300.0</v>
      </c>
      <c r="J8" s="2" t="n">
        <v>154.0</v>
      </c>
      <c r="K8" s="2" t="n">
        <f si="0" t="shared"/>
        <v>2252.0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1181.0</v>
      </c>
      <c r="E9" s="2" t="n">
        <v>2422.0</v>
      </c>
      <c r="F9" s="2" t="n">
        <v>8999.0</v>
      </c>
      <c r="G9" s="2" t="n">
        <v>6408.0</v>
      </c>
      <c r="H9" s="2" t="n">
        <v>5158.0</v>
      </c>
      <c r="I9" s="2" t="n">
        <v>3659.0</v>
      </c>
      <c r="J9" s="2" t="n">
        <v>2377.0</v>
      </c>
      <c r="K9" s="2" t="n">
        <f si="0" t="shared"/>
        <v>30204.0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843.0</v>
      </c>
      <c r="E10" s="2" t="n">
        <v>471.0</v>
      </c>
      <c r="F10" s="2" t="n">
        <v>4986.0</v>
      </c>
      <c r="G10" s="2" t="n">
        <v>5451.0</v>
      </c>
      <c r="H10" s="2" t="n">
        <v>4828.0</v>
      </c>
      <c r="I10" s="2" t="n">
        <v>3651.0</v>
      </c>
      <c r="J10" s="2" t="n">
        <v>2272.0</v>
      </c>
      <c r="K10" s="2" t="n">
        <f si="0" t="shared"/>
        <v>22502.0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111.0</v>
      </c>
      <c r="E11" s="2" t="n">
        <v>730.0</v>
      </c>
      <c r="F11" s="2" t="n">
        <v>4976.0</v>
      </c>
      <c r="G11" s="2" t="n">
        <v>4955.0</v>
      </c>
      <c r="H11" s="2" t="n">
        <v>2369.0</v>
      </c>
      <c r="I11" s="2" t="n">
        <v>877.0</v>
      </c>
      <c r="J11" s="2" t="n">
        <v>794.0</v>
      </c>
      <c r="K11" s="2" t="n">
        <f si="0" t="shared"/>
        <v>14812.0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280.0</v>
      </c>
      <c r="E12" s="2" t="n">
        <v>529.0</v>
      </c>
      <c r="F12" s="2" t="n">
        <v>6838.0</v>
      </c>
      <c r="G12" s="2" t="n">
        <v>6269.0</v>
      </c>
      <c r="H12" s="2" t="n">
        <v>2761.0</v>
      </c>
      <c r="I12" s="2" t="n">
        <v>1737.0</v>
      </c>
      <c r="J12" s="2" t="n">
        <v>1297.0</v>
      </c>
      <c r="K12" s="2" t="n">
        <f si="0" t="shared"/>
        <v>19711.0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226.0</v>
      </c>
      <c r="E13" s="2" t="n">
        <v>368.0</v>
      </c>
      <c r="F13" s="2" t="n">
        <v>4369.0</v>
      </c>
      <c r="G13" s="2" t="n">
        <v>4329.0</v>
      </c>
      <c r="H13" s="2" t="n">
        <v>3047.0</v>
      </c>
      <c r="I13" s="2" t="n">
        <v>1740.0</v>
      </c>
      <c r="J13" s="2" t="n">
        <v>1439.0</v>
      </c>
      <c r="K13" s="2" t="n">
        <f si="0" t="shared"/>
        <v>15518.0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862.0</v>
      </c>
      <c r="E14" s="2" t="n">
        <v>2229.0</v>
      </c>
      <c r="F14" s="2" t="n">
        <v>10001.0</v>
      </c>
      <c r="G14" s="2" t="n">
        <v>8294.0</v>
      </c>
      <c r="H14" s="2" t="n">
        <v>4517.0</v>
      </c>
      <c r="I14" s="2" t="n">
        <v>3425.0</v>
      </c>
      <c r="J14" s="2" t="n">
        <v>2356.0</v>
      </c>
      <c r="K14" s="2" t="n">
        <f si="0" t="shared"/>
        <v>31684.0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67.0</v>
      </c>
      <c r="E15" s="2" t="n">
        <f ref="E15:J15" si="1" t="shared">E16-E9-E10-E11-E12-E13-E14</f>
        <v>156.0</v>
      </c>
      <c r="F15" s="2" t="n">
        <f si="1" t="shared"/>
        <v>521.0</v>
      </c>
      <c r="G15" s="2" t="n">
        <f si="1" t="shared"/>
        <v>587.0</v>
      </c>
      <c r="H15" s="2" t="n">
        <f si="1" t="shared"/>
        <v>410.0</v>
      </c>
      <c r="I15" s="2" t="n">
        <f si="1" t="shared"/>
        <v>332.0</v>
      </c>
      <c r="J15" s="2" t="n">
        <f si="1" t="shared"/>
        <v>392.0</v>
      </c>
      <c r="K15" s="2" t="n">
        <f si="0" t="shared"/>
        <v>2465.0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3570.0</v>
      </c>
      <c r="E16" s="2" t="n">
        <v>6905.0</v>
      </c>
      <c r="F16" s="2" t="n">
        <v>40690.0</v>
      </c>
      <c r="G16" s="2" t="n">
        <v>36293.0</v>
      </c>
      <c r="H16" s="2" t="n">
        <v>23090.0</v>
      </c>
      <c r="I16" s="2" t="n">
        <v>15421.0</v>
      </c>
      <c r="J16" s="2" t="n">
        <v>10927.0</v>
      </c>
      <c r="K16" s="2" t="n">
        <f si="0" t="shared"/>
        <v>136896.0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38.0</v>
      </c>
      <c r="E17" s="2" t="n">
        <f ref="E17:J17" si="2" t="shared">E18-E16-E3-E4-E5-E6-E7-E8</f>
        <v>116.0</v>
      </c>
      <c r="F17" s="2" t="n">
        <f si="2" t="shared"/>
        <v>450.0</v>
      </c>
      <c r="G17" s="2" t="n">
        <f si="2" t="shared"/>
        <v>376.0</v>
      </c>
      <c r="H17" s="2" t="n">
        <f si="2" t="shared"/>
        <v>324.0</v>
      </c>
      <c r="I17" s="2" t="n">
        <f si="2" t="shared"/>
        <v>178.0</v>
      </c>
      <c r="J17" s="2" t="n">
        <f si="2" t="shared"/>
        <v>78.0</v>
      </c>
      <c r="K17" s="2" t="n">
        <f si="0" t="shared"/>
        <v>1560.0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50221.0</v>
      </c>
      <c r="E18" s="2" t="n">
        <v>83226.0</v>
      </c>
      <c r="F18" s="2" t="n">
        <v>178516.0</v>
      </c>
      <c r="G18" s="2" t="n">
        <v>178756.0</v>
      </c>
      <c r="H18" s="2" t="n">
        <v>157140.0</v>
      </c>
      <c r="I18" s="2" t="n">
        <v>99059.0</v>
      </c>
      <c r="J18" s="2" t="n">
        <v>71681.0</v>
      </c>
      <c r="K18" s="2" t="n">
        <f si="0" t="shared"/>
        <v>818599.0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576.0</v>
      </c>
      <c r="E19" s="2" t="n">
        <v>1191.0</v>
      </c>
      <c r="F19" s="2" t="n">
        <v>2131.0</v>
      </c>
      <c r="G19" s="2" t="n">
        <v>1512.0</v>
      </c>
      <c r="H19" s="2" t="n">
        <v>1679.0</v>
      </c>
      <c r="I19" s="2" t="n">
        <v>1397.0</v>
      </c>
      <c r="J19" s="2" t="n">
        <v>915.0</v>
      </c>
      <c r="K19" s="2" t="n">
        <f si="0" t="shared"/>
        <v>9401.0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2909.0</v>
      </c>
      <c r="E20" s="2" t="n">
        <v>4637.0</v>
      </c>
      <c r="F20" s="2" t="n">
        <v>7146.0</v>
      </c>
      <c r="G20" s="2" t="n">
        <v>6818.0</v>
      </c>
      <c r="H20" s="2" t="n">
        <v>7853.0</v>
      </c>
      <c r="I20" s="2" t="n">
        <v>7596.0</v>
      </c>
      <c r="J20" s="2" t="n">
        <v>5032.0</v>
      </c>
      <c r="K20" s="2" t="n">
        <f si="0" t="shared"/>
        <v>41991.0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10.0</v>
      </c>
      <c r="E21" s="2" t="n">
        <v>66.0</v>
      </c>
      <c r="F21" s="2" t="n">
        <v>303.0</v>
      </c>
      <c r="G21" s="2" t="n">
        <v>121.0</v>
      </c>
      <c r="H21" s="2" t="n">
        <v>81.0</v>
      </c>
      <c r="I21" s="2" t="n">
        <v>56.0</v>
      </c>
      <c r="J21" s="2" t="n">
        <v>44.0</v>
      </c>
      <c r="K21" s="2" t="n">
        <f si="0" t="shared"/>
        <v>681.0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9.0</v>
      </c>
      <c r="E22" s="2" t="n">
        <v>128.0</v>
      </c>
      <c r="F22" s="2" t="n">
        <v>233.0</v>
      </c>
      <c r="G22" s="2" t="n">
        <v>123.0</v>
      </c>
      <c r="H22" s="2" t="n">
        <v>75.0</v>
      </c>
      <c r="I22" s="2" t="n">
        <v>44.0</v>
      </c>
      <c r="J22" s="2" t="n">
        <v>18.0</v>
      </c>
      <c r="K22" s="2" t="n">
        <f si="0" t="shared"/>
        <v>630.0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4.0</v>
      </c>
      <c r="E23" s="2" t="n">
        <v>20.0</v>
      </c>
      <c r="F23" s="2" t="n">
        <v>180.0</v>
      </c>
      <c r="G23" s="2" t="n">
        <v>45.0</v>
      </c>
      <c r="H23" s="2" t="n">
        <v>45.0</v>
      </c>
      <c r="I23" s="2" t="n">
        <v>23.0</v>
      </c>
      <c r="J23" s="2" t="n">
        <v>15.0</v>
      </c>
      <c r="K23" s="2" t="n">
        <f si="0" t="shared"/>
        <v>332.0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23.0</v>
      </c>
      <c r="E24" s="2" t="n">
        <f ref="E24:J24" si="3" t="shared">E25-E19-E20-E21-E22-E23</f>
        <v>112.0</v>
      </c>
      <c r="F24" s="2" t="n">
        <f si="3" t="shared"/>
        <v>625.0</v>
      </c>
      <c r="G24" s="2" t="n">
        <f si="3" t="shared"/>
        <v>272.0</v>
      </c>
      <c r="H24" s="2" t="n">
        <f si="3" t="shared"/>
        <v>175.0</v>
      </c>
      <c r="I24" s="2" t="n">
        <f si="3" t="shared"/>
        <v>152.0</v>
      </c>
      <c r="J24" s="2" t="n">
        <f si="3" t="shared"/>
        <v>88.0</v>
      </c>
      <c r="K24" s="2" t="n">
        <f si="0" t="shared"/>
        <v>1447.0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3531.0</v>
      </c>
      <c r="E25" s="2" t="n">
        <v>6154.0</v>
      </c>
      <c r="F25" s="2" t="n">
        <v>10618.0</v>
      </c>
      <c r="G25" s="2" t="n">
        <v>8891.0</v>
      </c>
      <c r="H25" s="2" t="n">
        <v>9908.0</v>
      </c>
      <c r="I25" s="2" t="n">
        <v>9268.0</v>
      </c>
      <c r="J25" s="2" t="n">
        <v>6112.0</v>
      </c>
      <c r="K25" s="2" t="n">
        <f si="0" t="shared"/>
        <v>54482.0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26.0</v>
      </c>
      <c r="E26" s="2" t="n">
        <v>36.0</v>
      </c>
      <c r="F26" s="2" t="n">
        <v>164.0</v>
      </c>
      <c r="G26" s="2" t="n">
        <v>111.0</v>
      </c>
      <c r="H26" s="2" t="n">
        <v>120.0</v>
      </c>
      <c r="I26" s="2" t="n">
        <v>100.0</v>
      </c>
      <c r="J26" s="2" t="n">
        <v>40.0</v>
      </c>
      <c r="K26" s="2" t="n">
        <f si="0" t="shared"/>
        <v>597.0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176.0</v>
      </c>
      <c r="E27" s="2" t="n">
        <v>370.0</v>
      </c>
      <c r="F27" s="2" t="n">
        <v>1244.0</v>
      </c>
      <c r="G27" s="2" t="n">
        <v>737.0</v>
      </c>
      <c r="H27" s="2" t="n">
        <v>705.0</v>
      </c>
      <c r="I27" s="2" t="n">
        <v>590.0</v>
      </c>
      <c r="J27" s="2" t="n">
        <v>293.0</v>
      </c>
      <c r="K27" s="2" t="n">
        <f si="0" t="shared"/>
        <v>4115.0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158.0</v>
      </c>
      <c r="E28" s="2" t="n">
        <v>380.0</v>
      </c>
      <c r="F28" s="2" t="n">
        <v>1109.0</v>
      </c>
      <c r="G28" s="2" t="n">
        <v>862.0</v>
      </c>
      <c r="H28" s="2" t="n">
        <v>818.0</v>
      </c>
      <c r="I28" s="2" t="n">
        <v>863.0</v>
      </c>
      <c r="J28" s="2" t="n">
        <v>277.0</v>
      </c>
      <c r="K28" s="2" t="n">
        <f si="0" t="shared"/>
        <v>4467.0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58.0</v>
      </c>
      <c r="E29" s="2" t="n">
        <v>85.0</v>
      </c>
      <c r="F29" s="2" t="n">
        <v>459.0</v>
      </c>
      <c r="G29" s="2" t="n">
        <v>387.0</v>
      </c>
      <c r="H29" s="2" t="n">
        <v>336.0</v>
      </c>
      <c r="I29" s="2" t="n">
        <v>252.0</v>
      </c>
      <c r="J29" s="2" t="n">
        <v>125.0</v>
      </c>
      <c r="K29" s="2" t="n">
        <f si="0" t="shared"/>
        <v>1702.0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83.0</v>
      </c>
      <c r="E30" s="2" t="n">
        <v>202.0</v>
      </c>
      <c r="F30" s="2" t="n">
        <v>572.0</v>
      </c>
      <c r="G30" s="2" t="n">
        <v>341.0</v>
      </c>
      <c r="H30" s="2" t="n">
        <v>392.0</v>
      </c>
      <c r="I30" s="2" t="n">
        <v>391.0</v>
      </c>
      <c r="J30" s="2" t="n">
        <v>140.0</v>
      </c>
      <c r="K30" s="2" t="n">
        <f si="0" t="shared"/>
        <v>2121.0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15.0</v>
      </c>
      <c r="E31" s="2" t="n">
        <v>44.0</v>
      </c>
      <c r="F31" s="2" t="n">
        <v>299.0</v>
      </c>
      <c r="G31" s="2" t="n">
        <v>169.0</v>
      </c>
      <c r="H31" s="2" t="n">
        <v>157.0</v>
      </c>
      <c r="I31" s="2" t="n">
        <v>155.0</v>
      </c>
      <c r="J31" s="2" t="n">
        <v>66.0</v>
      </c>
      <c r="K31" s="2" t="n">
        <f si="0" t="shared"/>
        <v>905.0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38.0</v>
      </c>
      <c r="E32" s="2" t="n">
        <v>90.0</v>
      </c>
      <c r="F32" s="2" t="n">
        <v>245.0</v>
      </c>
      <c r="G32" s="2" t="n">
        <v>359.0</v>
      </c>
      <c r="H32" s="2" t="n">
        <v>237.0</v>
      </c>
      <c r="I32" s="2" t="n">
        <v>153.0</v>
      </c>
      <c r="J32" s="2" t="n">
        <v>50.0</v>
      </c>
      <c r="K32" s="2" t="n">
        <f si="0" t="shared"/>
        <v>1172.0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278.0</v>
      </c>
      <c r="E33" s="2" t="n">
        <v>364.0</v>
      </c>
      <c r="F33" s="2" t="n">
        <v>1053.0</v>
      </c>
      <c r="G33" s="2" t="n">
        <v>950.0</v>
      </c>
      <c r="H33" s="2" t="n">
        <v>927.0</v>
      </c>
      <c r="I33" s="2" t="n">
        <v>882.0</v>
      </c>
      <c r="J33" s="2" t="n">
        <v>514.0</v>
      </c>
      <c r="K33" s="2" t="n">
        <f si="0" t="shared"/>
        <v>4968.0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16.0</v>
      </c>
      <c r="E34" s="2" t="n">
        <v>29.0</v>
      </c>
      <c r="F34" s="2" t="n">
        <v>184.0</v>
      </c>
      <c r="G34" s="2" t="n">
        <v>110.0</v>
      </c>
      <c r="H34" s="2" t="n">
        <v>73.0</v>
      </c>
      <c r="I34" s="2" t="n">
        <v>116.0</v>
      </c>
      <c r="J34" s="2" t="n">
        <v>52.0</v>
      </c>
      <c r="K34" s="2" t="n">
        <f si="0" t="shared"/>
        <v>580.0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7.0</v>
      </c>
      <c r="F35" s="2" t="n">
        <v>37.0</v>
      </c>
      <c r="G35" s="2" t="n">
        <v>39.0</v>
      </c>
      <c r="H35" s="2" t="n">
        <v>31.0</v>
      </c>
      <c r="I35" s="2" t="n">
        <v>25.0</v>
      </c>
      <c r="J35" s="2" t="n">
        <v>13.0</v>
      </c>
      <c r="K35" s="2" t="n">
        <f si="0" t="shared"/>
        <v>153.0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11.0</v>
      </c>
      <c r="E36" s="2" t="n">
        <v>24.0</v>
      </c>
      <c r="F36" s="2" t="n">
        <v>214.0</v>
      </c>
      <c r="G36" s="2" t="n">
        <v>115.0</v>
      </c>
      <c r="H36" s="2" t="n">
        <v>121.0</v>
      </c>
      <c r="I36" s="2" t="n">
        <v>104.0</v>
      </c>
      <c r="J36" s="2" t="n">
        <v>58.0</v>
      </c>
      <c r="K36" s="2" t="n">
        <f si="0" t="shared"/>
        <v>647.0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23.0</v>
      </c>
      <c r="E37" s="2" t="n">
        <v>102.0</v>
      </c>
      <c r="F37" s="2" t="n">
        <v>540.0</v>
      </c>
      <c r="G37" s="2" t="n">
        <v>313.0</v>
      </c>
      <c r="H37" s="2" t="n">
        <v>198.0</v>
      </c>
      <c r="I37" s="2" t="n">
        <v>140.0</v>
      </c>
      <c r="J37" s="2" t="n">
        <v>64.0</v>
      </c>
      <c r="K37" s="2" t="n">
        <f si="0" t="shared"/>
        <v>1380.0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109.0</v>
      </c>
      <c r="E38" s="2" t="n">
        <f ref="E38:J38" si="4" t="shared">E39-E26-E27-E28-E29-E30-E31-E32-E33-E34-E35-E36-E37</f>
        <v>348.0</v>
      </c>
      <c r="F38" s="2" t="n">
        <f si="4" t="shared"/>
        <v>2571.0</v>
      </c>
      <c r="G38" s="2" t="n">
        <f si="4" t="shared"/>
        <v>1104.0</v>
      </c>
      <c r="H38" s="2" t="n">
        <f si="4" t="shared"/>
        <v>956.0</v>
      </c>
      <c r="I38" s="2" t="n">
        <f si="4" t="shared"/>
        <v>611.0</v>
      </c>
      <c r="J38" s="2" t="n">
        <f si="4" t="shared"/>
        <v>378.0</v>
      </c>
      <c r="K38" s="2" t="n">
        <f si="0" t="shared"/>
        <v>6077.0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992.0</v>
      </c>
      <c r="E39" s="2" t="n">
        <v>2081.0</v>
      </c>
      <c r="F39" s="2" t="n">
        <v>8691.0</v>
      </c>
      <c r="G39" s="2" t="n">
        <v>5597.0</v>
      </c>
      <c r="H39" s="2" t="n">
        <v>5071.0</v>
      </c>
      <c r="I39" s="2" t="n">
        <v>4382.0</v>
      </c>
      <c r="J39" s="2" t="n">
        <v>2070.0</v>
      </c>
      <c r="K39" s="2" t="n">
        <f si="0" t="shared"/>
        <v>28884.0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259.0</v>
      </c>
      <c r="E40" s="2" t="n">
        <v>144.0</v>
      </c>
      <c r="F40" s="2" t="n">
        <v>764.0</v>
      </c>
      <c r="G40" s="2" t="n">
        <v>1077.0</v>
      </c>
      <c r="H40" s="2" t="n">
        <v>856.0</v>
      </c>
      <c r="I40" s="2" t="n">
        <v>804.0</v>
      </c>
      <c r="J40" s="2" t="n">
        <v>670.0</v>
      </c>
      <c r="K40" s="2" t="n">
        <f si="0" t="shared"/>
        <v>4574.0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56.0</v>
      </c>
      <c r="E41" s="2" t="n">
        <v>48.0</v>
      </c>
      <c r="F41" s="2" t="n">
        <v>170.0</v>
      </c>
      <c r="G41" s="2" t="n">
        <v>190.0</v>
      </c>
      <c r="H41" s="2" t="n">
        <v>204.0</v>
      </c>
      <c r="I41" s="2" t="n">
        <v>160.0</v>
      </c>
      <c r="J41" s="2" t="n">
        <v>133.0</v>
      </c>
      <c r="K41" s="2" t="n">
        <f si="0" t="shared"/>
        <v>961.0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6.0</v>
      </c>
      <c r="E42" s="2" t="n">
        <f ref="E42:J42" si="5" t="shared">E43-E40-E41</f>
        <v>19.0</v>
      </c>
      <c r="F42" s="2" t="n">
        <f si="5" t="shared"/>
        <v>60.0</v>
      </c>
      <c r="G42" s="2" t="n">
        <f si="5" t="shared"/>
        <v>26.0</v>
      </c>
      <c r="H42" s="2" t="n">
        <f si="5" t="shared"/>
        <v>38.0</v>
      </c>
      <c r="I42" s="2" t="n">
        <f si="5" t="shared"/>
        <v>37.0</v>
      </c>
      <c r="J42" s="2" t="n">
        <f si="5" t="shared"/>
        <v>21.0</v>
      </c>
      <c r="K42" s="2" t="n">
        <f si="0" t="shared"/>
        <v>207.0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321.0</v>
      </c>
      <c r="E43" s="2" t="n">
        <v>211.0</v>
      </c>
      <c r="F43" s="2" t="n">
        <v>994.0</v>
      </c>
      <c r="G43" s="2" t="n">
        <v>1293.0</v>
      </c>
      <c r="H43" s="2" t="n">
        <v>1098.0</v>
      </c>
      <c r="I43" s="2" t="n">
        <v>1001.0</v>
      </c>
      <c r="J43" s="2" t="n">
        <v>824.0</v>
      </c>
      <c r="K43" s="2" t="n">
        <f si="0" t="shared"/>
        <v>5742.0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30.0</v>
      </c>
      <c r="E44" s="2" t="n">
        <v>33.0</v>
      </c>
      <c r="F44" s="2" t="n">
        <v>265.0</v>
      </c>
      <c r="G44" s="2" t="n">
        <v>228.0</v>
      </c>
      <c r="H44" s="2" t="n">
        <v>139.0</v>
      </c>
      <c r="I44" s="2" t="n">
        <v>99.0</v>
      </c>
      <c r="J44" s="2" t="n">
        <v>43.0</v>
      </c>
      <c r="K44" s="2" t="n">
        <f si="0" t="shared"/>
        <v>837.0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11.0</v>
      </c>
      <c r="E45" s="2" t="n">
        <f ref="E45:J45" si="6" t="shared">E46-E44</f>
        <v>34.0</v>
      </c>
      <c r="F45" s="2" t="n">
        <f si="6" t="shared"/>
        <v>306.0</v>
      </c>
      <c r="G45" s="2" t="n">
        <f si="6" t="shared"/>
        <v>152.0</v>
      </c>
      <c r="H45" s="2" t="n">
        <f si="6" t="shared"/>
        <v>115.0</v>
      </c>
      <c r="I45" s="2" t="n">
        <f si="6" t="shared"/>
        <v>89.0</v>
      </c>
      <c r="J45" s="2" t="n">
        <f si="6" t="shared"/>
        <v>37.0</v>
      </c>
      <c r="K45" s="2" t="n">
        <f si="0" t="shared"/>
        <v>744.0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41.0</v>
      </c>
      <c r="E46" s="2" t="n">
        <v>67.0</v>
      </c>
      <c r="F46" s="2" t="n">
        <v>571.0</v>
      </c>
      <c r="G46" s="2" t="n">
        <v>380.0</v>
      </c>
      <c r="H46" s="2" t="n">
        <v>254.0</v>
      </c>
      <c r="I46" s="2" t="n">
        <v>188.0</v>
      </c>
      <c r="J46" s="2" t="n">
        <v>80.0</v>
      </c>
      <c r="K46" s="2" t="n">
        <f si="0" t="shared"/>
        <v>1581.0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12.0</v>
      </c>
      <c r="E47" s="2" t="n">
        <v>8.0</v>
      </c>
      <c r="F47" s="2" t="n">
        <v>26.0</v>
      </c>
      <c r="G47" s="2" t="n">
        <v>14.0</v>
      </c>
      <c r="H47" s="2" t="n">
        <v>20.0</v>
      </c>
      <c r="I47" s="2" t="n">
        <v>6.0</v>
      </c>
      <c r="J47" s="2" t="n">
        <v>7.0</v>
      </c>
      <c r="K47" s="2" t="n">
        <f si="0" t="shared"/>
        <v>93.0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55118.0</v>
      </c>
      <c r="E48" s="2" t="n">
        <f ref="E48:J48" si="7" t="shared">E47+E46+E43+E39+E25+E18</f>
        <v>91747.0</v>
      </c>
      <c r="F48" s="2" t="n">
        <f si="7" t="shared"/>
        <v>199416.0</v>
      </c>
      <c r="G48" s="2" t="n">
        <f si="7" t="shared"/>
        <v>194931.0</v>
      </c>
      <c r="H48" s="2" t="n">
        <f si="7" t="shared"/>
        <v>173491.0</v>
      </c>
      <c r="I48" s="2" t="n">
        <f si="7" t="shared"/>
        <v>113904.0</v>
      </c>
      <c r="J48" s="2" t="n">
        <f si="7" t="shared"/>
        <v>80774.0</v>
      </c>
      <c r="K48" s="2" t="n">
        <f si="0" t="shared"/>
        <v>909381.0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