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<sst xmlns="http://schemas.openxmlformats.org/spreadsheetml/2006/main" count="109" uniqueCount="64">
  <si>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</si>
  <si>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</si>
  <si>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</si>
  <si>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</si>
  <si>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</si>
  <si>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</si>
  <si>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</si>
  <si>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</si>
  <si>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</si>
  <si>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</si>
  <si>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</si>
  <si>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</si>
  <si>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</si>
  <si>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</si>
  <si>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</si>
  <si>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</si>
  <si>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</si>
  <si>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</si>
  <si>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</si>
  <si>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</si>
  <si>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</si>
  <si>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</si>
  <si>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</si>
  <si>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</si>
  <si>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</si>
  <si>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</si>
  <si>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</si>
  <si>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</si>
  <si>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</si>
  <si>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</si>
  <si>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</si>
  <si>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</si>
  <si>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</si>
  <si>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</si>
  <si>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</si>
  <si>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</si>
  <si>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</si>
  <si>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</si>
  <si>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</si>
  <si>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</si>
  <si>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</si>
  <si>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</si>
  <si>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</si>
  <si>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</si>
  <si>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</si>
  <si>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</si>
  <si>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</si>
  <si>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</si>
  <si>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</si>
  <si>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</si>
  <si>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</si>
  <si>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</si>
  <si>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</si>
  <si>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</si>
  <si>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</si>
  <si>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</si>
  <si>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</si>
  <si>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</si>
  <si>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</si>
  <si>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</si>
  <si>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</si>
  <si>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</si>
  <si>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106年9月來臺旅客人次－按年齡分
Table 1-5   Visitor Arrivals by Age,
September,2017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</si>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</sst>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2588.0</v>
      </c>
      <c r="E3" s="2" t="n">
        <v>4274.0</v>
      </c>
      <c r="F3" s="2" t="n">
        <v>35405.0</v>
      </c>
      <c r="G3" s="2" t="n">
        <v>27115.0</v>
      </c>
      <c r="H3" s="2" t="n">
        <v>18811.0</v>
      </c>
      <c r="I3" s="2" t="n">
        <v>19643.0</v>
      </c>
      <c r="J3" s="2" t="n">
        <v>13673.0</v>
      </c>
      <c r="K3" s="2" t="n">
        <f>SUM(D3:J3)</f>
        <v>121509.0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6976.0</v>
      </c>
      <c r="E4" s="2" t="n">
        <v>5862.0</v>
      </c>
      <c r="F4" s="2" t="n">
        <v>62758.0</v>
      </c>
      <c r="G4" s="2" t="n">
        <v>56566.0</v>
      </c>
      <c r="H4" s="2" t="n">
        <v>33845.0</v>
      </c>
      <c r="I4" s="2" t="n">
        <v>30069.0</v>
      </c>
      <c r="J4" s="2" t="n">
        <v>28615.0</v>
      </c>
      <c r="K4" s="2" t="n">
        <f ref="K4:K48" si="0" t="shared">SUM(D4:J4)</f>
        <v>224691.0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2034.0</v>
      </c>
      <c r="E5" s="2" t="n">
        <v>7226.0</v>
      </c>
      <c r="F5" s="2" t="n">
        <v>37726.0</v>
      </c>
      <c r="G5" s="2" t="n">
        <v>29202.0</v>
      </c>
      <c r="H5" s="2" t="n">
        <v>31918.0</v>
      </c>
      <c r="I5" s="2" t="n">
        <v>29473.0</v>
      </c>
      <c r="J5" s="2" t="n">
        <v>26813.0</v>
      </c>
      <c r="K5" s="2" t="n">
        <f si="0" t="shared"/>
        <v>164392.0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2108.0</v>
      </c>
      <c r="E6" s="2" t="n">
        <v>2902.0</v>
      </c>
      <c r="F6" s="2" t="n">
        <v>18171.0</v>
      </c>
      <c r="G6" s="2" t="n">
        <v>16640.0</v>
      </c>
      <c r="H6" s="2" t="n">
        <v>12349.0</v>
      </c>
      <c r="I6" s="2" t="n">
        <v>11807.0</v>
      </c>
      <c r="J6" s="2" t="n">
        <v>8035.0</v>
      </c>
      <c r="K6" s="2" t="n">
        <f si="0" t="shared"/>
        <v>72012.0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50.0</v>
      </c>
      <c r="E7" s="2" t="n">
        <v>42.0</v>
      </c>
      <c r="F7" s="2" t="n">
        <v>811.0</v>
      </c>
      <c r="G7" s="2" t="n">
        <v>1018.0</v>
      </c>
      <c r="H7" s="2" t="n">
        <v>680.0</v>
      </c>
      <c r="I7" s="2" t="n">
        <v>315.0</v>
      </c>
      <c r="J7" s="2" t="n">
        <v>190.0</v>
      </c>
      <c r="K7" s="2" t="n">
        <f si="0" t="shared"/>
        <v>3106.0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25.0</v>
      </c>
      <c r="E8" s="2" t="n">
        <v>28.0</v>
      </c>
      <c r="F8" s="2" t="n">
        <v>309.0</v>
      </c>
      <c r="G8" s="2" t="n">
        <v>499.0</v>
      </c>
      <c r="H8" s="2" t="n">
        <v>385.0</v>
      </c>
      <c r="I8" s="2" t="n">
        <v>270.0</v>
      </c>
      <c r="J8" s="2" t="n">
        <v>188.0</v>
      </c>
      <c r="K8" s="2" t="n">
        <f si="0" t="shared"/>
        <v>1704.0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815.0</v>
      </c>
      <c r="E9" s="2" t="n">
        <v>2897.0</v>
      </c>
      <c r="F9" s="2" t="n">
        <v>14447.0</v>
      </c>
      <c r="G9" s="2" t="n">
        <v>7121.0</v>
      </c>
      <c r="H9" s="2" t="n">
        <v>5133.0</v>
      </c>
      <c r="I9" s="2" t="n">
        <v>4488.0</v>
      </c>
      <c r="J9" s="2" t="n">
        <v>3316.0</v>
      </c>
      <c r="K9" s="2" t="n">
        <f si="0" t="shared"/>
        <v>38217.0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1188.0</v>
      </c>
      <c r="E10" s="2" t="n">
        <v>1069.0</v>
      </c>
      <c r="F10" s="2" t="n">
        <v>5604.0</v>
      </c>
      <c r="G10" s="2" t="n">
        <v>6049.0</v>
      </c>
      <c r="H10" s="2" t="n">
        <v>5196.0</v>
      </c>
      <c r="I10" s="2" t="n">
        <v>4219.0</v>
      </c>
      <c r="J10" s="2" t="n">
        <v>3040.0</v>
      </c>
      <c r="K10" s="2" t="n">
        <f si="0" t="shared"/>
        <v>26365.0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160.0</v>
      </c>
      <c r="E11" s="2" t="n">
        <v>919.0</v>
      </c>
      <c r="F11" s="2" t="n">
        <v>4797.0</v>
      </c>
      <c r="G11" s="2" t="n">
        <v>4343.0</v>
      </c>
      <c r="H11" s="2" t="n">
        <v>2330.0</v>
      </c>
      <c r="I11" s="2" t="n">
        <v>1264.0</v>
      </c>
      <c r="J11" s="2" t="n">
        <v>1470.0</v>
      </c>
      <c r="K11" s="2" t="n">
        <f si="0" t="shared"/>
        <v>15283.0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242.0</v>
      </c>
      <c r="E12" s="2" t="n">
        <v>269.0</v>
      </c>
      <c r="F12" s="2" t="n">
        <v>7185.0</v>
      </c>
      <c r="G12" s="2" t="n">
        <v>6361.0</v>
      </c>
      <c r="H12" s="2" t="n">
        <v>2506.0</v>
      </c>
      <c r="I12" s="2" t="n">
        <v>1876.0</v>
      </c>
      <c r="J12" s="2" t="n">
        <v>1436.0</v>
      </c>
      <c r="K12" s="2" t="n">
        <f si="0" t="shared"/>
        <v>19875.0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162.0</v>
      </c>
      <c r="E13" s="2" t="n">
        <v>329.0</v>
      </c>
      <c r="F13" s="2" t="n">
        <v>5040.0</v>
      </c>
      <c r="G13" s="2" t="n">
        <v>5553.0</v>
      </c>
      <c r="H13" s="2" t="n">
        <v>3444.0</v>
      </c>
      <c r="I13" s="2" t="n">
        <v>2068.0</v>
      </c>
      <c r="J13" s="2" t="n">
        <v>1729.0</v>
      </c>
      <c r="K13" s="2" t="n">
        <f si="0" t="shared"/>
        <v>18325.0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575.0</v>
      </c>
      <c r="E14" s="2" t="n">
        <v>1461.0</v>
      </c>
      <c r="F14" s="2" t="n">
        <v>11025.0</v>
      </c>
      <c r="G14" s="2" t="n">
        <v>8432.0</v>
      </c>
      <c r="H14" s="2" t="n">
        <v>4172.0</v>
      </c>
      <c r="I14" s="2" t="n">
        <v>3288.0</v>
      </c>
      <c r="J14" s="2" t="n">
        <v>2353.0</v>
      </c>
      <c r="K14" s="2" t="n">
        <f si="0" t="shared"/>
        <v>31306.0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105.0</v>
      </c>
      <c r="E15" s="2" t="n">
        <f ref="E15:J15" si="1" t="shared">E16-E9-E10-E11-E12-E13-E14</f>
        <v>237.0</v>
      </c>
      <c r="F15" s="2" t="n">
        <f si="1" t="shared"/>
        <v>632.0</v>
      </c>
      <c r="G15" s="2" t="n">
        <f si="1" t="shared"/>
        <v>602.0</v>
      </c>
      <c r="H15" s="2" t="n">
        <f si="1" t="shared"/>
        <v>390.0</v>
      </c>
      <c r="I15" s="2" t="n">
        <f si="1" t="shared"/>
        <v>352.0</v>
      </c>
      <c r="J15" s="2" t="n">
        <f si="1" t="shared"/>
        <v>392.0</v>
      </c>
      <c r="K15" s="2" t="n">
        <f si="0" t="shared"/>
        <v>2710.0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3247.0</v>
      </c>
      <c r="E16" s="2" t="n">
        <v>7181.0</v>
      </c>
      <c r="F16" s="2" t="n">
        <v>48730.0</v>
      </c>
      <c r="G16" s="2" t="n">
        <v>38461.0</v>
      </c>
      <c r="H16" s="2" t="n">
        <v>23171.0</v>
      </c>
      <c r="I16" s="2" t="n">
        <v>17555.0</v>
      </c>
      <c r="J16" s="2" t="n">
        <v>13736.0</v>
      </c>
      <c r="K16" s="2" t="n">
        <f si="0" t="shared"/>
        <v>152081.0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27.0</v>
      </c>
      <c r="E17" s="2" t="n">
        <f ref="E17:J17" si="2" t="shared">E18-E16-E3-E4-E5-E6-E7-E8</f>
        <v>263.0</v>
      </c>
      <c r="F17" s="2" t="n">
        <f si="2" t="shared"/>
        <v>671.0</v>
      </c>
      <c r="G17" s="2" t="n">
        <f si="2" t="shared"/>
        <v>445.0</v>
      </c>
      <c r="H17" s="2" t="n">
        <f si="2" t="shared"/>
        <v>301.0</v>
      </c>
      <c r="I17" s="2" t="n">
        <f si="2" t="shared"/>
        <v>167.0</v>
      </c>
      <c r="J17" s="2" t="n">
        <f si="2" t="shared"/>
        <v>64.0</v>
      </c>
      <c r="K17" s="2" t="n">
        <f si="0" t="shared"/>
        <v>1938.0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17055.0</v>
      </c>
      <c r="E18" s="2" t="n">
        <v>27778.0</v>
      </c>
      <c r="F18" s="2" t="n">
        <v>204581.0</v>
      </c>
      <c r="G18" s="2" t="n">
        <v>169946.0</v>
      </c>
      <c r="H18" s="2" t="n">
        <v>121460.0</v>
      </c>
      <c r="I18" s="2" t="n">
        <v>109299.0</v>
      </c>
      <c r="J18" s="2" t="n">
        <v>91314.0</v>
      </c>
      <c r="K18" s="2" t="n">
        <f si="0" t="shared"/>
        <v>741433.0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286.0</v>
      </c>
      <c r="E19" s="2" t="n">
        <v>140.0</v>
      </c>
      <c r="F19" s="2" t="n">
        <v>1474.0</v>
      </c>
      <c r="G19" s="2" t="n">
        <v>1649.0</v>
      </c>
      <c r="H19" s="2" t="n">
        <v>1166.0</v>
      </c>
      <c r="I19" s="2" t="n">
        <v>1449.0</v>
      </c>
      <c r="J19" s="2" t="n">
        <v>1462.0</v>
      </c>
      <c r="K19" s="2" t="n">
        <f si="0" t="shared"/>
        <v>7626.0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1286.0</v>
      </c>
      <c r="E20" s="2" t="n">
        <v>675.0</v>
      </c>
      <c r="F20" s="2" t="n">
        <v>5391.0</v>
      </c>
      <c r="G20" s="2" t="n">
        <v>7023.0</v>
      </c>
      <c r="H20" s="2" t="n">
        <v>6633.0</v>
      </c>
      <c r="I20" s="2" t="n">
        <v>7757.0</v>
      </c>
      <c r="J20" s="2" t="n">
        <v>7369.0</v>
      </c>
      <c r="K20" s="2" t="n">
        <f si="0" t="shared"/>
        <v>36134.0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15.0</v>
      </c>
      <c r="F21" s="2" t="n">
        <v>106.0</v>
      </c>
      <c r="G21" s="2" t="n">
        <v>84.0</v>
      </c>
      <c r="H21" s="2" t="n">
        <v>72.0</v>
      </c>
      <c r="I21" s="2" t="n">
        <v>47.0</v>
      </c>
      <c r="J21" s="2" t="n">
        <v>18.0</v>
      </c>
      <c r="K21" s="2" t="n">
        <f si="0" t="shared"/>
        <v>344.0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19.0</v>
      </c>
      <c r="F22" s="2" t="n">
        <v>58.0</v>
      </c>
      <c r="G22" s="2" t="n">
        <v>109.0</v>
      </c>
      <c r="H22" s="2" t="n">
        <v>59.0</v>
      </c>
      <c r="I22" s="2" t="n">
        <v>35.0</v>
      </c>
      <c r="J22" s="2" t="n">
        <v>31.0</v>
      </c>
      <c r="K22" s="2" t="n">
        <f si="0" t="shared"/>
        <v>314.0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5.0</v>
      </c>
      <c r="F23" s="2" t="n">
        <v>12.0</v>
      </c>
      <c r="G23" s="2" t="n">
        <v>37.0</v>
      </c>
      <c r="H23" s="2" t="n">
        <v>29.0</v>
      </c>
      <c r="I23" s="2" t="n">
        <v>5.0</v>
      </c>
      <c r="J23" s="2" t="n">
        <v>11.0</v>
      </c>
      <c r="K23" s="2" t="n">
        <f si="0" t="shared"/>
        <v>103.0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14.0</v>
      </c>
      <c r="E24" s="2" t="n">
        <f ref="E24:J24" si="3" t="shared">E25-E19-E20-E21-E22-E23</f>
        <v>60.0</v>
      </c>
      <c r="F24" s="2" t="n">
        <f si="3" t="shared"/>
        <v>580.0</v>
      </c>
      <c r="G24" s="2" t="n">
        <f si="3" t="shared"/>
        <v>276.0</v>
      </c>
      <c r="H24" s="2" t="n">
        <f si="3" t="shared"/>
        <v>160.0</v>
      </c>
      <c r="I24" s="2" t="n">
        <f si="3" t="shared"/>
        <v>114.0</v>
      </c>
      <c r="J24" s="2" t="n">
        <f si="3" t="shared"/>
        <v>84.0</v>
      </c>
      <c r="K24" s="2" t="n">
        <f si="0" t="shared"/>
        <v>1288.0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1595.0</v>
      </c>
      <c r="E25" s="2" t="n">
        <v>914.0</v>
      </c>
      <c r="F25" s="2" t="n">
        <v>7621.0</v>
      </c>
      <c r="G25" s="2" t="n">
        <v>9178.0</v>
      </c>
      <c r="H25" s="2" t="n">
        <v>8119.0</v>
      </c>
      <c r="I25" s="2" t="n">
        <v>9407.0</v>
      </c>
      <c r="J25" s="2" t="n">
        <v>8975.0</v>
      </c>
      <c r="K25" s="2" t="n">
        <f si="0" t="shared"/>
        <v>45809.0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4.0</v>
      </c>
      <c r="E26" s="2" t="n">
        <v>6.0</v>
      </c>
      <c r="F26" s="2" t="n">
        <v>210.0</v>
      </c>
      <c r="G26" s="2" t="n">
        <v>111.0</v>
      </c>
      <c r="H26" s="2" t="n">
        <v>110.0</v>
      </c>
      <c r="I26" s="2" t="n">
        <v>93.0</v>
      </c>
      <c r="J26" s="2" t="n">
        <v>53.0</v>
      </c>
      <c r="K26" s="2" t="n">
        <f si="0" t="shared"/>
        <v>587.0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45.0</v>
      </c>
      <c r="E27" s="2" t="n">
        <v>48.0</v>
      </c>
      <c r="F27" s="2" t="n">
        <v>994.0</v>
      </c>
      <c r="G27" s="2" t="n">
        <v>740.0</v>
      </c>
      <c r="H27" s="2" t="n">
        <v>629.0</v>
      </c>
      <c r="I27" s="2" t="n">
        <v>482.0</v>
      </c>
      <c r="J27" s="2" t="n">
        <v>327.0</v>
      </c>
      <c r="K27" s="2" t="n">
        <f si="0" t="shared"/>
        <v>3265.0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81.0</v>
      </c>
      <c r="E28" s="2" t="n">
        <v>134.0</v>
      </c>
      <c r="F28" s="2" t="n">
        <v>1256.0</v>
      </c>
      <c r="G28" s="2" t="n">
        <v>1045.0</v>
      </c>
      <c r="H28" s="2" t="n">
        <v>1022.0</v>
      </c>
      <c r="I28" s="2" t="n">
        <v>982.0</v>
      </c>
      <c r="J28" s="2" t="n">
        <v>416.0</v>
      </c>
      <c r="K28" s="2" t="n">
        <f si="0" t="shared"/>
        <v>4936.0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27.0</v>
      </c>
      <c r="E29" s="2" t="n">
        <v>19.0</v>
      </c>
      <c r="F29" s="2" t="n">
        <v>254.0</v>
      </c>
      <c r="G29" s="2" t="n">
        <v>333.0</v>
      </c>
      <c r="H29" s="2" t="n">
        <v>310.0</v>
      </c>
      <c r="I29" s="2" t="n">
        <v>255.0</v>
      </c>
      <c r="J29" s="2" t="n">
        <v>120.0</v>
      </c>
      <c r="K29" s="2" t="n">
        <f si="0" t="shared"/>
        <v>1318.0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32.0</v>
      </c>
      <c r="E30" s="2" t="n">
        <v>13.0</v>
      </c>
      <c r="F30" s="2" t="n">
        <v>456.0</v>
      </c>
      <c r="G30" s="2" t="n">
        <v>456.0</v>
      </c>
      <c r="H30" s="2" t="n">
        <v>355.0</v>
      </c>
      <c r="I30" s="2" t="n">
        <v>348.0</v>
      </c>
      <c r="J30" s="2" t="n">
        <v>174.0</v>
      </c>
      <c r="K30" s="2" t="n">
        <f si="0" t="shared"/>
        <v>1834.0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21.0</v>
      </c>
      <c r="E31" s="2" t="n">
        <v>8.0</v>
      </c>
      <c r="F31" s="2" t="n">
        <v>148.0</v>
      </c>
      <c r="G31" s="2" t="n">
        <v>179.0</v>
      </c>
      <c r="H31" s="2" t="n">
        <v>184.0</v>
      </c>
      <c r="I31" s="2" t="n">
        <v>179.0</v>
      </c>
      <c r="J31" s="2" t="n">
        <v>97.0</v>
      </c>
      <c r="K31" s="2" t="n">
        <f si="0" t="shared"/>
        <v>816.0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14.0</v>
      </c>
      <c r="E32" s="2" t="n">
        <v>9.0</v>
      </c>
      <c r="F32" s="2" t="n">
        <v>232.0</v>
      </c>
      <c r="G32" s="2" t="n">
        <v>258.0</v>
      </c>
      <c r="H32" s="2" t="n">
        <v>198.0</v>
      </c>
      <c r="I32" s="2" t="n">
        <v>100.0</v>
      </c>
      <c r="J32" s="2" t="n">
        <v>60.0</v>
      </c>
      <c r="K32" s="2" t="n">
        <f si="0" t="shared"/>
        <v>871.0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71.0</v>
      </c>
      <c r="E33" s="2" t="n">
        <v>47.0</v>
      </c>
      <c r="F33" s="2" t="n">
        <v>872.0</v>
      </c>
      <c r="G33" s="2" t="n">
        <v>1012.0</v>
      </c>
      <c r="H33" s="2" t="n">
        <v>850.0</v>
      </c>
      <c r="I33" s="2" t="n">
        <v>958.0</v>
      </c>
      <c r="J33" s="2" t="n">
        <v>737.0</v>
      </c>
      <c r="K33" s="2" t="n">
        <f si="0" t="shared"/>
        <v>4547.0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7.0</v>
      </c>
      <c r="E34" s="2" t="n">
        <v>10.0</v>
      </c>
      <c r="F34" s="2" t="n">
        <v>143.0</v>
      </c>
      <c r="G34" s="2" t="n">
        <v>136.0</v>
      </c>
      <c r="H34" s="2" t="n">
        <v>109.0</v>
      </c>
      <c r="I34" s="2" t="n">
        <v>90.0</v>
      </c>
      <c r="J34" s="2" t="n">
        <v>99.0</v>
      </c>
      <c r="K34" s="2" t="n">
        <f si="0" t="shared"/>
        <v>594.0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4.0</v>
      </c>
      <c r="F35" s="2" t="n">
        <v>26.0</v>
      </c>
      <c r="G35" s="2" t="n">
        <v>53.0</v>
      </c>
      <c r="H35" s="2" t="n">
        <v>46.0</v>
      </c>
      <c r="I35" s="2" t="n">
        <v>37.0</v>
      </c>
      <c r="J35" s="2" t="n">
        <v>16.0</v>
      </c>
      <c r="K35" s="2" t="n">
        <f si="0" t="shared"/>
        <v>182.0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13.0</v>
      </c>
      <c r="E36" s="2" t="n">
        <v>2.0</v>
      </c>
      <c r="F36" s="2" t="n">
        <v>188.0</v>
      </c>
      <c r="G36" s="2" t="n">
        <v>138.0</v>
      </c>
      <c r="H36" s="2" t="n">
        <v>167.0</v>
      </c>
      <c r="I36" s="2" t="n">
        <v>128.0</v>
      </c>
      <c r="J36" s="2" t="n">
        <v>76.0</v>
      </c>
      <c r="K36" s="2" t="n">
        <f si="0" t="shared"/>
        <v>712.0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26.0</v>
      </c>
      <c r="F37" s="2" t="n">
        <v>214.0</v>
      </c>
      <c r="G37" s="2" t="n">
        <v>255.0</v>
      </c>
      <c r="H37" s="2" t="n">
        <v>121.0</v>
      </c>
      <c r="I37" s="2" t="n">
        <v>108.0</v>
      </c>
      <c r="J37" s="2" t="n">
        <v>31.0</v>
      </c>
      <c r="K37" s="2" t="n">
        <f si="0" t="shared"/>
        <v>762.0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53.0</v>
      </c>
      <c r="E38" s="2" t="n">
        <f ref="E38:J38" si="4" t="shared">E39-E26-E27-E28-E29-E30-E31-E32-E33-E34-E35-E36-E37</f>
        <v>110.0</v>
      </c>
      <c r="F38" s="2" t="n">
        <f si="4" t="shared"/>
        <v>994.0</v>
      </c>
      <c r="G38" s="2" t="n">
        <f si="4" t="shared"/>
        <v>1008.0</v>
      </c>
      <c r="H38" s="2" t="n">
        <f si="4" t="shared"/>
        <v>746.0</v>
      </c>
      <c r="I38" s="2" t="n">
        <f si="4" t="shared"/>
        <v>499.0</v>
      </c>
      <c r="J38" s="2" t="n">
        <f si="4" t="shared"/>
        <v>286.0</v>
      </c>
      <c r="K38" s="2" t="n">
        <f si="0" t="shared"/>
        <v>3696.0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375.0</v>
      </c>
      <c r="E39" s="2" t="n">
        <v>436.0</v>
      </c>
      <c r="F39" s="2" t="n">
        <v>5987.0</v>
      </c>
      <c r="G39" s="2" t="n">
        <v>5724.0</v>
      </c>
      <c r="H39" s="2" t="n">
        <v>4847.0</v>
      </c>
      <c r="I39" s="2" t="n">
        <v>4259.0</v>
      </c>
      <c r="J39" s="2" t="n">
        <v>2492.0</v>
      </c>
      <c r="K39" s="2" t="n">
        <f si="0" t="shared"/>
        <v>24120.0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536.0</v>
      </c>
      <c r="E40" s="2" t="n">
        <v>347.0</v>
      </c>
      <c r="F40" s="2" t="n">
        <v>751.0</v>
      </c>
      <c r="G40" s="2" t="n">
        <v>1426.0</v>
      </c>
      <c r="H40" s="2" t="n">
        <v>1217.0</v>
      </c>
      <c r="I40" s="2" t="n">
        <v>1039.0</v>
      </c>
      <c r="J40" s="2" t="n">
        <v>964.0</v>
      </c>
      <c r="K40" s="2" t="n">
        <f si="0" t="shared"/>
        <v>6280.0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89.0</v>
      </c>
      <c r="E41" s="2" t="n">
        <v>40.0</v>
      </c>
      <c r="F41" s="2" t="n">
        <v>145.0</v>
      </c>
      <c r="G41" s="2" t="n">
        <v>222.0</v>
      </c>
      <c r="H41" s="2" t="n">
        <v>194.0</v>
      </c>
      <c r="I41" s="2" t="n">
        <v>165.0</v>
      </c>
      <c r="J41" s="2" t="n">
        <v>155.0</v>
      </c>
      <c r="K41" s="2" t="n">
        <f si="0" t="shared"/>
        <v>1010.0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7.0</v>
      </c>
      <c r="E42" s="2" t="n">
        <f ref="E42:J42" si="5" t="shared">E43-E40-E41</f>
        <v>18.0</v>
      </c>
      <c r="F42" s="2" t="n">
        <f si="5" t="shared"/>
        <v>88.0</v>
      </c>
      <c r="G42" s="2" t="n">
        <f si="5" t="shared"/>
        <v>67.0</v>
      </c>
      <c r="H42" s="2" t="n">
        <f si="5" t="shared"/>
        <v>44.0</v>
      </c>
      <c r="I42" s="2" t="n">
        <f si="5" t="shared"/>
        <v>41.0</v>
      </c>
      <c r="J42" s="2" t="n">
        <f si="5" t="shared"/>
        <v>25.0</v>
      </c>
      <c r="K42" s="2" t="n">
        <f si="0" t="shared"/>
        <v>290.0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632.0</v>
      </c>
      <c r="E43" s="2" t="n">
        <v>405.0</v>
      </c>
      <c r="F43" s="2" t="n">
        <v>984.0</v>
      </c>
      <c r="G43" s="2" t="n">
        <v>1715.0</v>
      </c>
      <c r="H43" s="2" t="n">
        <v>1455.0</v>
      </c>
      <c r="I43" s="2" t="n">
        <v>1245.0</v>
      </c>
      <c r="J43" s="2" t="n">
        <v>1144.0</v>
      </c>
      <c r="K43" s="2" t="n">
        <f si="0" t="shared"/>
        <v>7580.0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11.0</v>
      </c>
      <c r="E44" s="2" t="n">
        <v>3.0</v>
      </c>
      <c r="F44" s="2" t="n">
        <v>75.0</v>
      </c>
      <c r="G44" s="2" t="n">
        <v>94.0</v>
      </c>
      <c r="H44" s="2" t="n">
        <v>84.0</v>
      </c>
      <c r="I44" s="2" t="n">
        <v>54.0</v>
      </c>
      <c r="J44" s="2" t="n">
        <v>25.0</v>
      </c>
      <c r="K44" s="2" t="n">
        <f si="0" t="shared"/>
        <v>346.0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7.0</v>
      </c>
      <c r="E45" s="2" t="n">
        <f ref="E45:J45" si="6" t="shared">E46-E44</f>
        <v>17.0</v>
      </c>
      <c r="F45" s="2" t="n">
        <f si="6" t="shared"/>
        <v>227.0</v>
      </c>
      <c r="G45" s="2" t="n">
        <f si="6" t="shared"/>
        <v>224.0</v>
      </c>
      <c r="H45" s="2" t="n">
        <f si="6" t="shared"/>
        <v>136.0</v>
      </c>
      <c r="I45" s="2" t="n">
        <f si="6" t="shared"/>
        <v>92.0</v>
      </c>
      <c r="J45" s="2" t="n">
        <f si="6" t="shared"/>
        <v>28.0</v>
      </c>
      <c r="K45" s="2" t="n">
        <f si="0" t="shared"/>
        <v>731.0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18.0</v>
      </c>
      <c r="E46" s="2" t="n">
        <v>20.0</v>
      </c>
      <c r="F46" s="2" t="n">
        <v>302.0</v>
      </c>
      <c r="G46" s="2" t="n">
        <v>318.0</v>
      </c>
      <c r="H46" s="2" t="n">
        <v>220.0</v>
      </c>
      <c r="I46" s="2" t="n">
        <v>146.0</v>
      </c>
      <c r="J46" s="2" t="n">
        <v>53.0</v>
      </c>
      <c r="K46" s="2" t="n">
        <f si="0" t="shared"/>
        <v>1077.0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3.0</v>
      </c>
      <c r="E47" s="2" t="n">
        <v>10.0</v>
      </c>
      <c r="F47" s="2" t="n">
        <v>44.0</v>
      </c>
      <c r="G47" s="2" t="n">
        <v>5.0</v>
      </c>
      <c r="H47" s="2" t="n">
        <v>13.0</v>
      </c>
      <c r="I47" s="2" t="n">
        <v>7.0</v>
      </c>
      <c r="J47" s="2" t="n">
        <v>2.0</v>
      </c>
      <c r="K47" s="2" t="n">
        <f si="0" t="shared"/>
        <v>84.0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19678.0</v>
      </c>
      <c r="E48" s="2" t="n">
        <f ref="E48:J48" si="7" t="shared">E47+E46+E43+E39+E25+E18</f>
        <v>29563.0</v>
      </c>
      <c r="F48" s="2" t="n">
        <f si="7" t="shared"/>
        <v>219519.0</v>
      </c>
      <c r="G48" s="2" t="n">
        <f si="7" t="shared"/>
        <v>186886.0</v>
      </c>
      <c r="H48" s="2" t="n">
        <f si="7" t="shared"/>
        <v>136114.0</v>
      </c>
      <c r="I48" s="2" t="n">
        <f si="7" t="shared"/>
        <v>124363.0</v>
      </c>
      <c r="J48" s="2" t="n">
        <f si="7" t="shared"/>
        <v>103980.0</v>
      </c>
      <c r="K48" s="2" t="n">
        <f si="0" t="shared"/>
        <v>820103.0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