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<sst xmlns="http://schemas.openxmlformats.org/spreadsheetml/2006/main" count="109" uniqueCount="64">
  <si>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</si>
  <si>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</si>
  <si>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</si>
  <si>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</si>
  <si>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</si>
  <si>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</si>
  <si>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</si>
  <si>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</si>
  <si>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</si>
  <si>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</si>
  <si>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</si>
  <si>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</si>
  <si>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</si>
  <si>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</si>
  <si>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</si>
  <si>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</si>
  <si>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</si>
  <si>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</si>
  <si>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</si>
  <si>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</si>
  <si>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</si>
  <si>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</si>
  <si>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</si>
  <si>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</si>
  <si>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</si>
  <si>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</si>
  <si>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</si>
  <si>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</si>
  <si>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</si>
  <si>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</si>
  <si>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</si>
  <si>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</si>
  <si>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</si>
  <si>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</si>
  <si>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</si>
  <si>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</si>
  <si>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</si>
  <si>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</si>
  <si>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</si>
  <si>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</si>
  <si>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</si>
  <si>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</si>
  <si>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</si>
  <si>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</si>
  <si>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</si>
  <si>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</si>
  <si>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</si>
  <si>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</si>
  <si>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</si>
  <si>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</si>
  <si>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</si>
  <si>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</si>
  <si>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</si>
  <si>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</si>
  <si>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</si>
  <si>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</si>
  <si>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</si>
  <si>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</si>
  <si>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</si>
  <si>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</si>
  <si>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</si>
  <si>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</si>
  <si>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107年2月來臺旅客人次－按年齡分
Table 1-5   Visitor Arrivals by Age,
February,2018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</si>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</sst>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6628.0</v>
      </c>
      <c r="E3" s="2" t="n">
        <v>7443.0</v>
      </c>
      <c r="F3" s="2" t="n">
        <v>26566.0</v>
      </c>
      <c r="G3" s="2" t="n">
        <v>21621.0</v>
      </c>
      <c r="H3" s="2" t="n">
        <v>18762.0</v>
      </c>
      <c r="I3" s="2" t="n">
        <v>16332.0</v>
      </c>
      <c r="J3" s="2" t="n">
        <v>12043.0</v>
      </c>
      <c r="K3" s="2" t="n">
        <f>SUM(D3:J3)</f>
        <v>109395.0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22397.0</v>
      </c>
      <c r="E4" s="2" t="n">
        <v>21235.0</v>
      </c>
      <c r="F4" s="2" t="n">
        <v>60221.0</v>
      </c>
      <c r="G4" s="2" t="n">
        <v>77894.0</v>
      </c>
      <c r="H4" s="2" t="n">
        <v>50330.0</v>
      </c>
      <c r="I4" s="2" t="n">
        <v>27666.0</v>
      </c>
      <c r="J4" s="2" t="n">
        <v>30015.0</v>
      </c>
      <c r="K4" s="2" t="n">
        <f ref="K4:K48" si="0" t="shared">SUM(D4:J4)</f>
        <v>289758.0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2199.0</v>
      </c>
      <c r="E5" s="2" t="n">
        <v>4056.0</v>
      </c>
      <c r="F5" s="2" t="n">
        <v>30745.0</v>
      </c>
      <c r="G5" s="2" t="n">
        <v>19369.0</v>
      </c>
      <c r="H5" s="2" t="n">
        <v>22668.0</v>
      </c>
      <c r="I5" s="2" t="n">
        <v>21788.0</v>
      </c>
      <c r="J5" s="2" t="n">
        <v>23465.0</v>
      </c>
      <c r="K5" s="2" t="n">
        <f si="0" t="shared"/>
        <v>124290.0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2375.0</v>
      </c>
      <c r="E6" s="2" t="n">
        <v>8915.0</v>
      </c>
      <c r="F6" s="2" t="n">
        <v>29011.0</v>
      </c>
      <c r="G6" s="2" t="n">
        <v>12998.0</v>
      </c>
      <c r="H6" s="2" t="n">
        <v>15338.0</v>
      </c>
      <c r="I6" s="2" t="n">
        <v>14730.0</v>
      </c>
      <c r="J6" s="2" t="n">
        <v>9148.0</v>
      </c>
      <c r="K6" s="2" t="n">
        <f si="0" t="shared"/>
        <v>92515.0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83.0</v>
      </c>
      <c r="E7" s="2" t="n">
        <v>47.0</v>
      </c>
      <c r="F7" s="2" t="n">
        <v>617.0</v>
      </c>
      <c r="G7" s="2" t="n">
        <v>910.0</v>
      </c>
      <c r="H7" s="2" t="n">
        <v>544.0</v>
      </c>
      <c r="I7" s="2" t="n">
        <v>231.0</v>
      </c>
      <c r="J7" s="2" t="n">
        <v>124.0</v>
      </c>
      <c r="K7" s="2" t="n">
        <f si="0" t="shared"/>
        <v>2556.0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34.0</v>
      </c>
      <c r="E8" s="2" t="n">
        <v>19.0</v>
      </c>
      <c r="F8" s="2" t="n">
        <v>214.0</v>
      </c>
      <c r="G8" s="2" t="n">
        <v>342.0</v>
      </c>
      <c r="H8" s="2" t="n">
        <v>282.0</v>
      </c>
      <c r="I8" s="2" t="n">
        <v>226.0</v>
      </c>
      <c r="J8" s="2" t="n">
        <v>226.0</v>
      </c>
      <c r="K8" s="2" t="n">
        <f si="0" t="shared"/>
        <v>1343.0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1300.0</v>
      </c>
      <c r="E9" s="2" t="n">
        <v>3358.0</v>
      </c>
      <c r="F9" s="2" t="n">
        <v>14853.0</v>
      </c>
      <c r="G9" s="2" t="n">
        <v>5919.0</v>
      </c>
      <c r="H9" s="2" t="n">
        <v>4577.0</v>
      </c>
      <c r="I9" s="2" t="n">
        <v>3663.0</v>
      </c>
      <c r="J9" s="2" t="n">
        <v>2694.0</v>
      </c>
      <c r="K9" s="2" t="n">
        <f si="0" t="shared"/>
        <v>36364.0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857.0</v>
      </c>
      <c r="E10" s="2" t="n">
        <v>749.0</v>
      </c>
      <c r="F10" s="2" t="n">
        <v>3422.0</v>
      </c>
      <c r="G10" s="2" t="n">
        <v>4518.0</v>
      </c>
      <c r="H10" s="2" t="n">
        <v>3965.0</v>
      </c>
      <c r="I10" s="2" t="n">
        <v>3449.0</v>
      </c>
      <c r="J10" s="2" t="n">
        <v>2643.0</v>
      </c>
      <c r="K10" s="2" t="n">
        <f si="0" t="shared"/>
        <v>19603.0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268.0</v>
      </c>
      <c r="E11" s="2" t="n">
        <v>860.0</v>
      </c>
      <c r="F11" s="2" t="n">
        <v>4609.0</v>
      </c>
      <c r="G11" s="2" t="n">
        <v>3942.0</v>
      </c>
      <c r="H11" s="2" t="n">
        <v>1996.0</v>
      </c>
      <c r="I11" s="2" t="n">
        <v>937.0</v>
      </c>
      <c r="J11" s="2" t="n">
        <v>1002.0</v>
      </c>
      <c r="K11" s="2" t="n">
        <f si="0" t="shared"/>
        <v>13614.0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539.0</v>
      </c>
      <c r="E12" s="2" t="n">
        <v>607.0</v>
      </c>
      <c r="F12" s="2" t="n">
        <v>6814.0</v>
      </c>
      <c r="G12" s="2" t="n">
        <v>8002.0</v>
      </c>
      <c r="H12" s="2" t="n">
        <v>3668.0</v>
      </c>
      <c r="I12" s="2" t="n">
        <v>2713.0</v>
      </c>
      <c r="J12" s="2" t="n">
        <v>2148.0</v>
      </c>
      <c r="K12" s="2" t="n">
        <f si="0" t="shared"/>
        <v>24491.0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290.0</v>
      </c>
      <c r="E13" s="2" t="n">
        <v>274.0</v>
      </c>
      <c r="F13" s="2" t="n">
        <v>4281.0</v>
      </c>
      <c r="G13" s="2" t="n">
        <v>5641.0</v>
      </c>
      <c r="H13" s="2" t="n">
        <v>3672.0</v>
      </c>
      <c r="I13" s="2" t="n">
        <v>2244.0</v>
      </c>
      <c r="J13" s="2" t="n">
        <v>1884.0</v>
      </c>
      <c r="K13" s="2" t="n">
        <f si="0" t="shared"/>
        <v>18286.0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1100.0</v>
      </c>
      <c r="E14" s="2" t="n">
        <v>2300.0</v>
      </c>
      <c r="F14" s="2" t="n">
        <v>12887.0</v>
      </c>
      <c r="G14" s="2" t="n">
        <v>9233.0</v>
      </c>
      <c r="H14" s="2" t="n">
        <v>4186.0</v>
      </c>
      <c r="I14" s="2" t="n">
        <v>2339.0</v>
      </c>
      <c r="J14" s="2" t="n">
        <v>1570.0</v>
      </c>
      <c r="K14" s="2" t="n">
        <f si="0" t="shared"/>
        <v>33615.0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87.0</v>
      </c>
      <c r="E15" s="2" t="n">
        <f ref="E15:J15" si="1" t="shared">E16-E9-E10-E11-E12-E13-E14</f>
        <v>138.0</v>
      </c>
      <c r="F15" s="2" t="n">
        <f si="1" t="shared"/>
        <v>641.0</v>
      </c>
      <c r="G15" s="2" t="n">
        <f si="1" t="shared"/>
        <v>591.0</v>
      </c>
      <c r="H15" s="2" t="n">
        <f si="1" t="shared"/>
        <v>347.0</v>
      </c>
      <c r="I15" s="2" t="n">
        <f si="1" t="shared"/>
        <v>370.0</v>
      </c>
      <c r="J15" s="2" t="n">
        <f si="1" t="shared"/>
        <v>389.0</v>
      </c>
      <c r="K15" s="2" t="n">
        <f si="0" t="shared"/>
        <v>2563.0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4441.0</v>
      </c>
      <c r="E16" s="2" t="n">
        <v>8286.0</v>
      </c>
      <c r="F16" s="2" t="n">
        <v>47507.0</v>
      </c>
      <c r="G16" s="2" t="n">
        <v>37846.0</v>
      </c>
      <c r="H16" s="2" t="n">
        <v>22411.0</v>
      </c>
      <c r="I16" s="2" t="n">
        <v>15715.0</v>
      </c>
      <c r="J16" s="2" t="n">
        <v>12330.0</v>
      </c>
      <c r="K16" s="2" t="n">
        <f si="0" t="shared"/>
        <v>148536.0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19.0</v>
      </c>
      <c r="E17" s="2" t="n">
        <f ref="E17:J17" si="2" t="shared">E18-E16-E3-E4-E5-E6-E7-E8</f>
        <v>64.0</v>
      </c>
      <c r="F17" s="2" t="n">
        <f si="2" t="shared"/>
        <v>342.0</v>
      </c>
      <c r="G17" s="2" t="n">
        <f si="2" t="shared"/>
        <v>236.0</v>
      </c>
      <c r="H17" s="2" t="n">
        <f si="2" t="shared"/>
        <v>172.0</v>
      </c>
      <c r="I17" s="2" t="n">
        <f si="2" t="shared"/>
        <v>81.0</v>
      </c>
      <c r="J17" s="2" t="n">
        <f si="2" t="shared"/>
        <v>45.0</v>
      </c>
      <c r="K17" s="2" t="n">
        <f si="0" t="shared"/>
        <v>959.0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38176.0</v>
      </c>
      <c r="E18" s="2" t="n">
        <v>50065.0</v>
      </c>
      <c r="F18" s="2" t="n">
        <v>195223.0</v>
      </c>
      <c r="G18" s="2" t="n">
        <v>171216.0</v>
      </c>
      <c r="H18" s="2" t="n">
        <v>130507.0</v>
      </c>
      <c r="I18" s="2" t="n">
        <v>96769.0</v>
      </c>
      <c r="J18" s="2" t="n">
        <v>87396.0</v>
      </c>
      <c r="K18" s="2" t="n">
        <f si="0" t="shared"/>
        <v>769352.0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605.0</v>
      </c>
      <c r="E19" s="2" t="n">
        <v>261.0</v>
      </c>
      <c r="F19" s="2" t="n">
        <v>1449.0</v>
      </c>
      <c r="G19" s="2" t="n">
        <v>2058.0</v>
      </c>
      <c r="H19" s="2" t="n">
        <v>1527.0</v>
      </c>
      <c r="I19" s="2" t="n">
        <v>1533.0</v>
      </c>
      <c r="J19" s="2" t="n">
        <v>1720.0</v>
      </c>
      <c r="K19" s="2" t="n">
        <f si="0" t="shared"/>
        <v>9153.0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3069.0</v>
      </c>
      <c r="E20" s="2" t="n">
        <v>1785.0</v>
      </c>
      <c r="F20" s="2" t="n">
        <v>4947.0</v>
      </c>
      <c r="G20" s="2" t="n">
        <v>7811.0</v>
      </c>
      <c r="H20" s="2" t="n">
        <v>6500.0</v>
      </c>
      <c r="I20" s="2" t="n">
        <v>7410.0</v>
      </c>
      <c r="J20" s="2" t="n">
        <v>7271.0</v>
      </c>
      <c r="K20" s="2" t="n">
        <f si="0" t="shared"/>
        <v>38793.0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7.0</v>
      </c>
      <c r="E21" s="2" t="n">
        <v>12.0</v>
      </c>
      <c r="F21" s="2" t="n">
        <v>71.0</v>
      </c>
      <c r="G21" s="2" t="n">
        <v>68.0</v>
      </c>
      <c r="H21" s="2" t="n">
        <v>40.0</v>
      </c>
      <c r="I21" s="2" t="n">
        <v>27.0</v>
      </c>
      <c r="J21" s="2" t="n">
        <v>20.0</v>
      </c>
      <c r="K21" s="2" t="n">
        <f si="0" t="shared"/>
        <v>245.0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13.0</v>
      </c>
      <c r="E22" s="2" t="n">
        <v>14.0</v>
      </c>
      <c r="F22" s="2" t="n">
        <v>64.0</v>
      </c>
      <c r="G22" s="2" t="n">
        <v>92.0</v>
      </c>
      <c r="H22" s="2" t="n">
        <v>63.0</v>
      </c>
      <c r="I22" s="2" t="n">
        <v>25.0</v>
      </c>
      <c r="J22" s="2" t="n">
        <v>31.0</v>
      </c>
      <c r="K22" s="2" t="n">
        <f si="0" t="shared"/>
        <v>302.0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10.0</v>
      </c>
      <c r="E23" s="2" t="n">
        <v>7.0</v>
      </c>
      <c r="F23" s="2" t="n">
        <v>28.0</v>
      </c>
      <c r="G23" s="2" t="n">
        <v>24.0</v>
      </c>
      <c r="H23" s="2" t="n">
        <v>19.0</v>
      </c>
      <c r="I23" s="2" t="n">
        <v>10.0</v>
      </c>
      <c r="J23" s="2" t="n">
        <v>14.0</v>
      </c>
      <c r="K23" s="2" t="n">
        <f si="0" t="shared"/>
        <v>112.0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31.0</v>
      </c>
      <c r="E24" s="2" t="n">
        <f ref="E24:J24" si="3" t="shared">E25-E19-E20-E21-E22-E23</f>
        <v>39.0</v>
      </c>
      <c r="F24" s="2" t="n">
        <f si="3" t="shared"/>
        <v>517.0</v>
      </c>
      <c r="G24" s="2" t="n">
        <f si="3" t="shared"/>
        <v>290.0</v>
      </c>
      <c r="H24" s="2" t="n">
        <f si="3" t="shared"/>
        <v>113.0</v>
      </c>
      <c r="I24" s="2" t="n">
        <f si="3" t="shared"/>
        <v>87.0</v>
      </c>
      <c r="J24" s="2" t="n">
        <f si="3" t="shared"/>
        <v>74.0</v>
      </c>
      <c r="K24" s="2" t="n">
        <f si="0" t="shared"/>
        <v>1151.0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3735.0</v>
      </c>
      <c r="E25" s="2" t="n">
        <v>2118.0</v>
      </c>
      <c r="F25" s="2" t="n">
        <v>7076.0</v>
      </c>
      <c r="G25" s="2" t="n">
        <v>10343.0</v>
      </c>
      <c r="H25" s="2" t="n">
        <v>8262.0</v>
      </c>
      <c r="I25" s="2" t="n">
        <v>9092.0</v>
      </c>
      <c r="J25" s="2" t="n">
        <v>9130.0</v>
      </c>
      <c r="K25" s="2" t="n">
        <f si="0" t="shared"/>
        <v>49756.0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15.0</v>
      </c>
      <c r="E26" s="2" t="n">
        <v>4.0</v>
      </c>
      <c r="F26" s="2" t="n">
        <v>120.0</v>
      </c>
      <c r="G26" s="2" t="n">
        <v>111.0</v>
      </c>
      <c r="H26" s="2" t="n">
        <v>81.0</v>
      </c>
      <c r="I26" s="2" t="n">
        <v>59.0</v>
      </c>
      <c r="J26" s="2" t="n">
        <v>52.0</v>
      </c>
      <c r="K26" s="2" t="n">
        <f si="0" t="shared"/>
        <v>442.0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197.0</v>
      </c>
      <c r="E27" s="2" t="n">
        <v>194.0</v>
      </c>
      <c r="F27" s="2" t="n">
        <v>1095.0</v>
      </c>
      <c r="G27" s="2" t="n">
        <v>711.0</v>
      </c>
      <c r="H27" s="2" t="n">
        <v>569.0</v>
      </c>
      <c r="I27" s="2" t="n">
        <v>506.0</v>
      </c>
      <c r="J27" s="2" t="n">
        <v>496.0</v>
      </c>
      <c r="K27" s="2" t="n">
        <f si="0" t="shared"/>
        <v>3768.0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157.0</v>
      </c>
      <c r="E28" s="2" t="n">
        <v>84.0</v>
      </c>
      <c r="F28" s="2" t="n">
        <v>1004.0</v>
      </c>
      <c r="G28" s="2" t="n">
        <v>862.0</v>
      </c>
      <c r="H28" s="2" t="n">
        <v>760.0</v>
      </c>
      <c r="I28" s="2" t="n">
        <v>862.0</v>
      </c>
      <c r="J28" s="2" t="n">
        <v>542.0</v>
      </c>
      <c r="K28" s="2" t="n">
        <f si="0" t="shared"/>
        <v>4271.0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25.0</v>
      </c>
      <c r="E29" s="2" t="n">
        <v>19.0</v>
      </c>
      <c r="F29" s="2" t="n">
        <v>227.0</v>
      </c>
      <c r="G29" s="2" t="n">
        <v>314.0</v>
      </c>
      <c r="H29" s="2" t="n">
        <v>279.0</v>
      </c>
      <c r="I29" s="2" t="n">
        <v>207.0</v>
      </c>
      <c r="J29" s="2" t="n">
        <v>298.0</v>
      </c>
      <c r="K29" s="2" t="n">
        <f si="0" t="shared"/>
        <v>1369.0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44.0</v>
      </c>
      <c r="E30" s="2" t="n">
        <v>21.0</v>
      </c>
      <c r="F30" s="2" t="n">
        <v>300.0</v>
      </c>
      <c r="G30" s="2" t="n">
        <v>339.0</v>
      </c>
      <c r="H30" s="2" t="n">
        <v>305.0</v>
      </c>
      <c r="I30" s="2" t="n">
        <v>320.0</v>
      </c>
      <c r="J30" s="2" t="n">
        <v>417.0</v>
      </c>
      <c r="K30" s="2" t="n">
        <f si="0" t="shared"/>
        <v>1746.0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36.0</v>
      </c>
      <c r="E31" s="2" t="n">
        <v>26.0</v>
      </c>
      <c r="F31" s="2" t="n">
        <v>140.0</v>
      </c>
      <c r="G31" s="2" t="n">
        <v>155.0</v>
      </c>
      <c r="H31" s="2" t="n">
        <v>127.0</v>
      </c>
      <c r="I31" s="2" t="n">
        <v>129.0</v>
      </c>
      <c r="J31" s="2" t="n">
        <v>85.0</v>
      </c>
      <c r="K31" s="2" t="n">
        <f si="0" t="shared"/>
        <v>698.0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34.0</v>
      </c>
      <c r="E32" s="2" t="n">
        <v>11.0</v>
      </c>
      <c r="F32" s="2" t="n">
        <v>173.0</v>
      </c>
      <c r="G32" s="2" t="n">
        <v>231.0</v>
      </c>
      <c r="H32" s="2" t="n">
        <v>151.0</v>
      </c>
      <c r="I32" s="2" t="n">
        <v>97.0</v>
      </c>
      <c r="J32" s="2" t="n">
        <v>78.0</v>
      </c>
      <c r="K32" s="2" t="n">
        <f si="0" t="shared"/>
        <v>775.0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222.0</v>
      </c>
      <c r="E33" s="2" t="n">
        <v>114.0</v>
      </c>
      <c r="F33" s="2" t="n">
        <v>836.0</v>
      </c>
      <c r="G33" s="2" t="n">
        <v>1178.0</v>
      </c>
      <c r="H33" s="2" t="n">
        <v>825.0</v>
      </c>
      <c r="I33" s="2" t="n">
        <v>871.0</v>
      </c>
      <c r="J33" s="2" t="n">
        <v>705.0</v>
      </c>
      <c r="K33" s="2" t="n">
        <f si="0" t="shared"/>
        <v>4751.0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22.0</v>
      </c>
      <c r="E34" s="2" t="n">
        <v>17.0</v>
      </c>
      <c r="F34" s="2" t="n">
        <v>173.0</v>
      </c>
      <c r="G34" s="2" t="n">
        <v>120.0</v>
      </c>
      <c r="H34" s="2" t="n">
        <v>101.0</v>
      </c>
      <c r="I34" s="2" t="n">
        <v>107.0</v>
      </c>
      <c r="J34" s="2" t="n">
        <v>118.0</v>
      </c>
      <c r="K34" s="2" t="n">
        <f si="0" t="shared"/>
        <v>658.0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2.0</v>
      </c>
      <c r="F35" s="2" t="n">
        <v>24.0</v>
      </c>
      <c r="G35" s="2" t="n">
        <v>48.0</v>
      </c>
      <c r="H35" s="2" t="n">
        <v>29.0</v>
      </c>
      <c r="I35" s="2" t="n">
        <v>23.0</v>
      </c>
      <c r="J35" s="2" t="n">
        <v>12.0</v>
      </c>
      <c r="K35" s="2" t="n">
        <f si="0" t="shared"/>
        <v>138.0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30.0</v>
      </c>
      <c r="E36" s="2" t="n">
        <v>25.0</v>
      </c>
      <c r="F36" s="2" t="n">
        <v>147.0</v>
      </c>
      <c r="G36" s="2" t="n">
        <v>122.0</v>
      </c>
      <c r="H36" s="2" t="n">
        <v>104.0</v>
      </c>
      <c r="I36" s="2" t="n">
        <v>123.0</v>
      </c>
      <c r="J36" s="2" t="n">
        <v>79.0</v>
      </c>
      <c r="K36" s="2" t="n">
        <f si="0" t="shared"/>
        <v>630.0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10.0</v>
      </c>
      <c r="E37" s="2" t="n">
        <v>19.0</v>
      </c>
      <c r="F37" s="2" t="n">
        <v>186.0</v>
      </c>
      <c r="G37" s="2" t="n">
        <v>172.0</v>
      </c>
      <c r="H37" s="2" t="n">
        <v>112.0</v>
      </c>
      <c r="I37" s="2" t="n">
        <v>108.0</v>
      </c>
      <c r="J37" s="2" t="n">
        <v>49.0</v>
      </c>
      <c r="K37" s="2" t="n">
        <f si="0" t="shared"/>
        <v>656.0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97.0</v>
      </c>
      <c r="E38" s="2" t="n">
        <f ref="E38:J38" si="4" t="shared">E39-E26-E27-E28-E29-E30-E31-E32-E33-E34-E35-E36-E37</f>
        <v>147.0</v>
      </c>
      <c r="F38" s="2" t="n">
        <f si="4" t="shared"/>
        <v>898.0</v>
      </c>
      <c r="G38" s="2" t="n">
        <f si="4" t="shared"/>
        <v>905.0</v>
      </c>
      <c r="H38" s="2" t="n">
        <f si="4" t="shared"/>
        <v>670.0</v>
      </c>
      <c r="I38" s="2" t="n">
        <f si="4" t="shared"/>
        <v>472.0</v>
      </c>
      <c r="J38" s="2" t="n">
        <f si="4" t="shared"/>
        <v>413.0</v>
      </c>
      <c r="K38" s="2" t="n">
        <f si="0" t="shared"/>
        <v>3602.0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889.0</v>
      </c>
      <c r="E39" s="2" t="n">
        <v>683.0</v>
      </c>
      <c r="F39" s="2" t="n">
        <v>5323.0</v>
      </c>
      <c r="G39" s="2" t="n">
        <v>5268.0</v>
      </c>
      <c r="H39" s="2" t="n">
        <v>4113.0</v>
      </c>
      <c r="I39" s="2" t="n">
        <v>3884.0</v>
      </c>
      <c r="J39" s="2" t="n">
        <v>3344.0</v>
      </c>
      <c r="K39" s="2" t="n">
        <f si="0" t="shared"/>
        <v>23504.0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434.0</v>
      </c>
      <c r="E40" s="2" t="n">
        <v>215.0</v>
      </c>
      <c r="F40" s="2" t="n">
        <v>1042.0</v>
      </c>
      <c r="G40" s="2" t="n">
        <v>1379.0</v>
      </c>
      <c r="H40" s="2" t="n">
        <v>918.0</v>
      </c>
      <c r="I40" s="2" t="n">
        <v>844.0</v>
      </c>
      <c r="J40" s="2" t="n">
        <v>767.0</v>
      </c>
      <c r="K40" s="2" t="n">
        <f si="0" t="shared"/>
        <v>5599.0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99.0</v>
      </c>
      <c r="E41" s="2" t="n">
        <v>38.0</v>
      </c>
      <c r="F41" s="2" t="n">
        <v>160.0</v>
      </c>
      <c r="G41" s="2" t="n">
        <v>239.0</v>
      </c>
      <c r="H41" s="2" t="n">
        <v>188.0</v>
      </c>
      <c r="I41" s="2" t="n">
        <v>142.0</v>
      </c>
      <c r="J41" s="2" t="n">
        <v>106.0</v>
      </c>
      <c r="K41" s="2" t="n">
        <f si="0" t="shared"/>
        <v>972.0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10.0</v>
      </c>
      <c r="F42" s="2" t="n">
        <f si="5" t="shared"/>
        <v>53.0</v>
      </c>
      <c r="G42" s="2" t="n">
        <f si="5" t="shared"/>
        <v>38.0</v>
      </c>
      <c r="H42" s="2" t="n">
        <f si="5" t="shared"/>
        <v>39.0</v>
      </c>
      <c r="I42" s="2" t="n">
        <f si="5" t="shared"/>
        <v>31.0</v>
      </c>
      <c r="J42" s="2" t="n">
        <f si="5" t="shared"/>
        <v>24.0</v>
      </c>
      <c r="K42" s="2" t="n">
        <f si="0" t="shared"/>
        <v>196.0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534.0</v>
      </c>
      <c r="E43" s="2" t="n">
        <v>263.0</v>
      </c>
      <c r="F43" s="2" t="n">
        <v>1255.0</v>
      </c>
      <c r="G43" s="2" t="n">
        <v>1656.0</v>
      </c>
      <c r="H43" s="2" t="n">
        <v>1145.0</v>
      </c>
      <c r="I43" s="2" t="n">
        <v>1017.0</v>
      </c>
      <c r="J43" s="2" t="n">
        <v>897.0</v>
      </c>
      <c r="K43" s="2" t="n">
        <f si="0" t="shared"/>
        <v>6767.0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20.0</v>
      </c>
      <c r="E44" s="2" t="n">
        <v>6.0</v>
      </c>
      <c r="F44" s="2" t="n">
        <v>126.0</v>
      </c>
      <c r="G44" s="2" t="n">
        <v>171.0</v>
      </c>
      <c r="H44" s="2" t="n">
        <v>141.0</v>
      </c>
      <c r="I44" s="2" t="n">
        <v>72.0</v>
      </c>
      <c r="J44" s="2" t="n">
        <v>55.0</v>
      </c>
      <c r="K44" s="2" t="n">
        <f si="0" t="shared"/>
        <v>591.0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6.0</v>
      </c>
      <c r="E45" s="2" t="n">
        <f ref="E45:J45" si="6" t="shared">E46-E44</f>
        <v>7.0</v>
      </c>
      <c r="F45" s="2" t="n">
        <f si="6" t="shared"/>
        <v>115.0</v>
      </c>
      <c r="G45" s="2" t="n">
        <f si="6" t="shared"/>
        <v>166.0</v>
      </c>
      <c r="H45" s="2" t="n">
        <f si="6" t="shared"/>
        <v>70.0</v>
      </c>
      <c r="I45" s="2" t="n">
        <f si="6" t="shared"/>
        <v>42.0</v>
      </c>
      <c r="J45" s="2" t="n">
        <f si="6" t="shared"/>
        <v>14.0</v>
      </c>
      <c r="K45" s="2" t="n">
        <f si="0" t="shared"/>
        <v>420.0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26.0</v>
      </c>
      <c r="E46" s="2" t="n">
        <v>13.0</v>
      </c>
      <c r="F46" s="2" t="n">
        <v>241.0</v>
      </c>
      <c r="G46" s="2" t="n">
        <v>337.0</v>
      </c>
      <c r="H46" s="2" t="n">
        <v>211.0</v>
      </c>
      <c r="I46" s="2" t="n">
        <v>114.0</v>
      </c>
      <c r="J46" s="2" t="n">
        <v>69.0</v>
      </c>
      <c r="K46" s="2" t="n">
        <f si="0" t="shared"/>
        <v>1011.0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11.0</v>
      </c>
      <c r="E47" s="2" t="n">
        <v>30.0</v>
      </c>
      <c r="F47" s="2" t="n">
        <v>129.0</v>
      </c>
      <c r="G47" s="2" t="n">
        <v>95.0</v>
      </c>
      <c r="H47" s="2" t="n">
        <v>66.0</v>
      </c>
      <c r="I47" s="2" t="n">
        <v>25.0</v>
      </c>
      <c r="J47" s="2" t="n">
        <v>16.0</v>
      </c>
      <c r="K47" s="2" t="n">
        <f si="0" t="shared"/>
        <v>372.0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43371.0</v>
      </c>
      <c r="E48" s="2" t="n">
        <f ref="E48:J48" si="7" t="shared">E47+E46+E43+E39+E25+E18</f>
        <v>53172.0</v>
      </c>
      <c r="F48" s="2" t="n">
        <f si="7" t="shared"/>
        <v>209247.0</v>
      </c>
      <c r="G48" s="2" t="n">
        <f si="7" t="shared"/>
        <v>188915.0</v>
      </c>
      <c r="H48" s="2" t="n">
        <f si="7" t="shared"/>
        <v>144304.0</v>
      </c>
      <c r="I48" s="2" t="n">
        <f si="7" t="shared"/>
        <v>110901.0</v>
      </c>
      <c r="J48" s="2" t="n">
        <f si="7" t="shared"/>
        <v>100852.0</v>
      </c>
      <c r="K48" s="2" t="n">
        <f si="0" t="shared"/>
        <v>850762.0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