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<sst xmlns="http://schemas.openxmlformats.org/spreadsheetml/2006/main" count="109" uniqueCount="64">
  <si>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</si>
  <si>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</si>
  <si>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</si>
  <si>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</si>
  <si>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</si>
  <si>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</si>
  <si>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</si>
  <si>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</si>
  <si>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</si>
  <si>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</si>
  <si>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</si>
  <si>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</si>
  <si>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</si>
  <si>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</si>
  <si>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</si>
  <si>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</si>
  <si>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</si>
  <si>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</si>
  <si>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</si>
  <si>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</si>
  <si>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</si>
  <si>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</si>
  <si>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</si>
  <si>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</si>
  <si>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</si>
  <si>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</si>
  <si>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</si>
  <si>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</si>
  <si>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</si>
  <si>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</si>
  <si>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</si>
  <si>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</si>
  <si>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</si>
  <si>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</si>
  <si>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</si>
  <si>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</si>
  <si>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</si>
  <si>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</si>
  <si>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</si>
  <si>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</si>
  <si>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</si>
  <si>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</si>
  <si>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</si>
  <si>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</si>
  <si>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</si>
  <si>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</si>
  <si>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</si>
  <si>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</si>
  <si>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</si>
  <si>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</si>
  <si>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</si>
  <si>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</si>
  <si>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</si>
  <si>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</si>
  <si>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</si>
  <si>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</si>
  <si>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</si>
  <si>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</si>
  <si>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</si>
  <si>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</si>
  <si>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</si>
  <si>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</si>
  <si>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107年4月來臺旅客人次－按年齡分
Table 1-5   Visitor Arrivals by Age,
April,2018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</si>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</sst>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6900.0</v>
      </c>
      <c r="E3" s="2" t="n">
        <v>5854.0</v>
      </c>
      <c r="F3" s="2" t="n">
        <v>24320.0</v>
      </c>
      <c r="G3" s="2" t="n">
        <v>28221.0</v>
      </c>
      <c r="H3" s="2" t="n">
        <v>22320.0</v>
      </c>
      <c r="I3" s="2" t="n">
        <v>19531.0</v>
      </c>
      <c r="J3" s="2" t="n">
        <v>15437.0</v>
      </c>
      <c r="K3" s="2" t="n">
        <f>SUM(D3:J3)</f>
        <v>122583.0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7973.0</v>
      </c>
      <c r="E4" s="2" t="n">
        <v>2595.0</v>
      </c>
      <c r="F4" s="2" t="n">
        <v>42428.0</v>
      </c>
      <c r="G4" s="2" t="n">
        <v>58766.0</v>
      </c>
      <c r="H4" s="2" t="n">
        <v>36330.0</v>
      </c>
      <c r="I4" s="2" t="n">
        <v>36240.0</v>
      </c>
      <c r="J4" s="2" t="n">
        <v>43417.0</v>
      </c>
      <c r="K4" s="2" t="n">
        <f ref="K4:K48" si="0" t="shared">SUM(D4:J4)</f>
        <v>227749.0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2722.0</v>
      </c>
      <c r="E5" s="2" t="n">
        <v>3171.0</v>
      </c>
      <c r="F5" s="2" t="n">
        <v>15953.0</v>
      </c>
      <c r="G5" s="2" t="n">
        <v>23749.0</v>
      </c>
      <c r="H5" s="2" t="n">
        <v>28272.0</v>
      </c>
      <c r="I5" s="2" t="n">
        <v>24901.0</v>
      </c>
      <c r="J5" s="2" t="n">
        <v>28370.0</v>
      </c>
      <c r="K5" s="2" t="n">
        <f si="0" t="shared"/>
        <v>127138.0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1931.0</v>
      </c>
      <c r="E6" s="2" t="n">
        <v>1982.0</v>
      </c>
      <c r="F6" s="2" t="n">
        <v>13786.0</v>
      </c>
      <c r="G6" s="2" t="n">
        <v>14943.0</v>
      </c>
      <c r="H6" s="2" t="n">
        <v>11912.0</v>
      </c>
      <c r="I6" s="2" t="n">
        <v>12047.0</v>
      </c>
      <c r="J6" s="2" t="n">
        <v>9954.0</v>
      </c>
      <c r="K6" s="2" t="n">
        <f si="0" t="shared"/>
        <v>66555.0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101.0</v>
      </c>
      <c r="E7" s="2" t="n">
        <v>76.0</v>
      </c>
      <c r="F7" s="2" t="n">
        <v>610.0</v>
      </c>
      <c r="G7" s="2" t="n">
        <v>1197.0</v>
      </c>
      <c r="H7" s="2" t="n">
        <v>805.0</v>
      </c>
      <c r="I7" s="2" t="n">
        <v>440.0</v>
      </c>
      <c r="J7" s="2" t="n">
        <v>236.0</v>
      </c>
      <c r="K7" s="2" t="n">
        <f si="0" t="shared"/>
        <v>3465.0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32.0</v>
      </c>
      <c r="E8" s="2" t="n">
        <v>25.0</v>
      </c>
      <c r="F8" s="2" t="n">
        <v>249.0</v>
      </c>
      <c r="G8" s="2" t="n">
        <v>548.0</v>
      </c>
      <c r="H8" s="2" t="n">
        <v>496.0</v>
      </c>
      <c r="I8" s="2" t="n">
        <v>342.0</v>
      </c>
      <c r="J8" s="2" t="n">
        <v>338.0</v>
      </c>
      <c r="K8" s="2" t="n">
        <f si="0" t="shared"/>
        <v>2030.0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1380.0</v>
      </c>
      <c r="E9" s="2" t="n">
        <v>1338.0</v>
      </c>
      <c r="F9" s="2" t="n">
        <v>11276.0</v>
      </c>
      <c r="G9" s="2" t="n">
        <v>10532.0</v>
      </c>
      <c r="H9" s="2" t="n">
        <v>6960.0</v>
      </c>
      <c r="I9" s="2" t="n">
        <v>6702.0</v>
      </c>
      <c r="J9" s="2" t="n">
        <v>5769.0</v>
      </c>
      <c r="K9" s="2" t="n">
        <f si="0" t="shared"/>
        <v>43957.0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1379.0</v>
      </c>
      <c r="E10" s="2" t="n">
        <v>473.0</v>
      </c>
      <c r="F10" s="2" t="n">
        <v>8296.0</v>
      </c>
      <c r="G10" s="2" t="n">
        <v>8335.0</v>
      </c>
      <c r="H10" s="2" t="n">
        <v>6159.0</v>
      </c>
      <c r="I10" s="2" t="n">
        <v>5827.0</v>
      </c>
      <c r="J10" s="2" t="n">
        <v>4761.0</v>
      </c>
      <c r="K10" s="2" t="n">
        <f si="0" t="shared"/>
        <v>35230.0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171.0</v>
      </c>
      <c r="E11" s="2" t="n">
        <v>228.0</v>
      </c>
      <c r="F11" s="2" t="n">
        <v>4666.0</v>
      </c>
      <c r="G11" s="2" t="n">
        <v>4777.0</v>
      </c>
      <c r="H11" s="2" t="n">
        <v>2493.0</v>
      </c>
      <c r="I11" s="2" t="n">
        <v>1527.0</v>
      </c>
      <c r="J11" s="2" t="n">
        <v>1569.0</v>
      </c>
      <c r="K11" s="2" t="n">
        <f si="0" t="shared"/>
        <v>15431.0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1759.0</v>
      </c>
      <c r="E12" s="2" t="n">
        <v>3052.0</v>
      </c>
      <c r="F12" s="2" t="n">
        <v>10854.0</v>
      </c>
      <c r="G12" s="2" t="n">
        <v>12487.0</v>
      </c>
      <c r="H12" s="2" t="n">
        <v>7429.0</v>
      </c>
      <c r="I12" s="2" t="n">
        <v>4739.0</v>
      </c>
      <c r="J12" s="2" t="n">
        <v>4531.0</v>
      </c>
      <c r="K12" s="2" t="n">
        <f si="0" t="shared"/>
        <v>44851.0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975.0</v>
      </c>
      <c r="E13" s="2" t="n">
        <v>1912.0</v>
      </c>
      <c r="F13" s="2" t="n">
        <v>6757.0</v>
      </c>
      <c r="G13" s="2" t="n">
        <v>8925.0</v>
      </c>
      <c r="H13" s="2" t="n">
        <v>6710.0</v>
      </c>
      <c r="I13" s="2" t="n">
        <v>4753.0</v>
      </c>
      <c r="J13" s="2" t="n">
        <v>4089.0</v>
      </c>
      <c r="K13" s="2" t="n">
        <f si="0" t="shared"/>
        <v>34121.0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1008.0</v>
      </c>
      <c r="E14" s="2" t="n">
        <v>2173.0</v>
      </c>
      <c r="F14" s="2" t="n">
        <v>15742.0</v>
      </c>
      <c r="G14" s="2" t="n">
        <v>13956.0</v>
      </c>
      <c r="H14" s="2" t="n">
        <v>6781.0</v>
      </c>
      <c r="I14" s="2" t="n">
        <v>4107.0</v>
      </c>
      <c r="J14" s="2" t="n">
        <v>3235.0</v>
      </c>
      <c r="K14" s="2" t="n">
        <f si="0" t="shared"/>
        <v>47002.0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213.0</v>
      </c>
      <c r="E15" s="2" t="n">
        <f ref="E15:J15" si="1" t="shared">E16-E9-E10-E11-E12-E13-E14</f>
        <v>451.0</v>
      </c>
      <c r="F15" s="2" t="n">
        <f si="1" t="shared"/>
        <v>941.0</v>
      </c>
      <c r="G15" s="2" t="n">
        <f si="1" t="shared"/>
        <v>1130.0</v>
      </c>
      <c r="H15" s="2" t="n">
        <f si="1" t="shared"/>
        <v>857.0</v>
      </c>
      <c r="I15" s="2" t="n">
        <f si="1" t="shared"/>
        <v>788.0</v>
      </c>
      <c r="J15" s="2" t="n">
        <f si="1" t="shared"/>
        <v>823.0</v>
      </c>
      <c r="K15" s="2" t="n">
        <f si="0" t="shared"/>
        <v>5203.0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6885.0</v>
      </c>
      <c r="E16" s="2" t="n">
        <v>9627.0</v>
      </c>
      <c r="F16" s="2" t="n">
        <v>58532.0</v>
      </c>
      <c r="G16" s="2" t="n">
        <v>60142.0</v>
      </c>
      <c r="H16" s="2" t="n">
        <v>37389.0</v>
      </c>
      <c r="I16" s="2" t="n">
        <v>28443.0</v>
      </c>
      <c r="J16" s="2" t="n">
        <v>24777.0</v>
      </c>
      <c r="K16" s="2" t="n">
        <f si="0" t="shared"/>
        <v>225795.0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33.0</v>
      </c>
      <c r="E17" s="2" t="n">
        <f ref="E17:J17" si="2" t="shared">E18-E16-E3-E4-E5-E6-E7-E8</f>
        <v>66.0</v>
      </c>
      <c r="F17" s="2" t="n">
        <f si="2" t="shared"/>
        <v>267.0</v>
      </c>
      <c r="G17" s="2" t="n">
        <f si="2" t="shared"/>
        <v>381.0</v>
      </c>
      <c r="H17" s="2" t="n">
        <f si="2" t="shared"/>
        <v>344.0</v>
      </c>
      <c r="I17" s="2" t="n">
        <f si="2" t="shared"/>
        <v>183.0</v>
      </c>
      <c r="J17" s="2" t="n">
        <f si="2" t="shared"/>
        <v>118.0</v>
      </c>
      <c r="K17" s="2" t="n">
        <f si="0" t="shared"/>
        <v>1392.0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26577.0</v>
      </c>
      <c r="E18" s="2" t="n">
        <v>23396.0</v>
      </c>
      <c r="F18" s="2" t="n">
        <v>156145.0</v>
      </c>
      <c r="G18" s="2" t="n">
        <v>187947.0</v>
      </c>
      <c r="H18" s="2" t="n">
        <v>137868.0</v>
      </c>
      <c r="I18" s="2" t="n">
        <v>122127.0</v>
      </c>
      <c r="J18" s="2" t="n">
        <v>122647.0</v>
      </c>
      <c r="K18" s="2" t="n">
        <f si="0" t="shared"/>
        <v>776707.0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459.0</v>
      </c>
      <c r="E19" s="2" t="n">
        <v>275.0</v>
      </c>
      <c r="F19" s="2" t="n">
        <v>1760.0</v>
      </c>
      <c r="G19" s="2" t="n">
        <v>2234.0</v>
      </c>
      <c r="H19" s="2" t="n">
        <v>1655.0</v>
      </c>
      <c r="I19" s="2" t="n">
        <v>1923.0</v>
      </c>
      <c r="J19" s="2" t="n">
        <v>2850.0</v>
      </c>
      <c r="K19" s="2" t="n">
        <f si="0" t="shared"/>
        <v>11156.0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2518.0</v>
      </c>
      <c r="E20" s="2" t="n">
        <v>1753.0</v>
      </c>
      <c r="F20" s="2" t="n">
        <v>5227.0</v>
      </c>
      <c r="G20" s="2" t="n">
        <v>9169.0</v>
      </c>
      <c r="H20" s="2" t="n">
        <v>8238.0</v>
      </c>
      <c r="I20" s="2" t="n">
        <v>9345.0</v>
      </c>
      <c r="J20" s="2" t="n">
        <v>13059.0</v>
      </c>
      <c r="K20" s="2" t="n">
        <f si="0" t="shared"/>
        <v>49309.0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11.0</v>
      </c>
      <c r="E21" s="2" t="n">
        <v>23.0</v>
      </c>
      <c r="F21" s="2" t="n">
        <v>47.0</v>
      </c>
      <c r="G21" s="2" t="n">
        <v>110.0</v>
      </c>
      <c r="H21" s="2" t="n">
        <v>83.0</v>
      </c>
      <c r="I21" s="2" t="n">
        <v>54.0</v>
      </c>
      <c r="J21" s="2" t="n">
        <v>76.0</v>
      </c>
      <c r="K21" s="2" t="n">
        <f si="0" t="shared"/>
        <v>404.0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12.0</v>
      </c>
      <c r="E22" s="2" t="n">
        <v>13.0</v>
      </c>
      <c r="F22" s="2" t="n">
        <v>65.0</v>
      </c>
      <c r="G22" s="2" t="n">
        <v>161.0</v>
      </c>
      <c r="H22" s="2" t="n">
        <v>118.0</v>
      </c>
      <c r="I22" s="2" t="n">
        <v>87.0</v>
      </c>
      <c r="J22" s="2" t="n">
        <v>151.0</v>
      </c>
      <c r="K22" s="2" t="n">
        <f si="0" t="shared"/>
        <v>607.0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5.0</v>
      </c>
      <c r="E23" s="2" t="n">
        <v>1.0</v>
      </c>
      <c r="F23" s="2" t="n">
        <v>18.0</v>
      </c>
      <c r="G23" s="2" t="n">
        <v>35.0</v>
      </c>
      <c r="H23" s="2" t="n">
        <v>31.0</v>
      </c>
      <c r="I23" s="2" t="n">
        <v>30.0</v>
      </c>
      <c r="J23" s="2" t="n">
        <v>66.0</v>
      </c>
      <c r="K23" s="2" t="n">
        <f si="0" t="shared"/>
        <v>186.0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16.0</v>
      </c>
      <c r="E24" s="2" t="n">
        <f ref="E24:J24" si="3" t="shared">E25-E19-E20-E21-E22-E23</f>
        <v>13.0</v>
      </c>
      <c r="F24" s="2" t="n">
        <f si="3" t="shared"/>
        <v>247.0</v>
      </c>
      <c r="G24" s="2" t="n">
        <f si="3" t="shared"/>
        <v>295.0</v>
      </c>
      <c r="H24" s="2" t="n">
        <f si="3" t="shared"/>
        <v>206.0</v>
      </c>
      <c r="I24" s="2" t="n">
        <f si="3" t="shared"/>
        <v>145.0</v>
      </c>
      <c r="J24" s="2" t="n">
        <f si="3" t="shared"/>
        <v>142.0</v>
      </c>
      <c r="K24" s="2" t="n">
        <f si="0" t="shared"/>
        <v>1064.0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3021.0</v>
      </c>
      <c r="E25" s="2" t="n">
        <v>2078.0</v>
      </c>
      <c r="F25" s="2" t="n">
        <v>7364.0</v>
      </c>
      <c r="G25" s="2" t="n">
        <v>12004.0</v>
      </c>
      <c r="H25" s="2" t="n">
        <v>10331.0</v>
      </c>
      <c r="I25" s="2" t="n">
        <v>11584.0</v>
      </c>
      <c r="J25" s="2" t="n">
        <v>16344.0</v>
      </c>
      <c r="K25" s="2" t="n">
        <f si="0" t="shared"/>
        <v>62726.0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21.0</v>
      </c>
      <c r="E26" s="2" t="n">
        <v>23.0</v>
      </c>
      <c r="F26" s="2" t="n">
        <v>142.0</v>
      </c>
      <c r="G26" s="2" t="n">
        <v>149.0</v>
      </c>
      <c r="H26" s="2" t="n">
        <v>152.0</v>
      </c>
      <c r="I26" s="2" t="n">
        <v>115.0</v>
      </c>
      <c r="J26" s="2" t="n">
        <v>81.0</v>
      </c>
      <c r="K26" s="2" t="n">
        <f si="0" t="shared"/>
        <v>683.0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223.0</v>
      </c>
      <c r="E27" s="2" t="n">
        <v>378.0</v>
      </c>
      <c r="F27" s="2" t="n">
        <v>1158.0</v>
      </c>
      <c r="G27" s="2" t="n">
        <v>1160.0</v>
      </c>
      <c r="H27" s="2" t="n">
        <v>1056.0</v>
      </c>
      <c r="I27" s="2" t="n">
        <v>834.0</v>
      </c>
      <c r="J27" s="2" t="n">
        <v>584.0</v>
      </c>
      <c r="K27" s="2" t="n">
        <f si="0" t="shared"/>
        <v>5393.0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143.0</v>
      </c>
      <c r="E28" s="2" t="n">
        <v>107.0</v>
      </c>
      <c r="F28" s="2" t="n">
        <v>856.0</v>
      </c>
      <c r="G28" s="2" t="n">
        <v>1278.0</v>
      </c>
      <c r="H28" s="2" t="n">
        <v>1144.0</v>
      </c>
      <c r="I28" s="2" t="n">
        <v>1244.0</v>
      </c>
      <c r="J28" s="2" t="n">
        <v>1119.0</v>
      </c>
      <c r="K28" s="2" t="n">
        <f si="0" t="shared"/>
        <v>5891.0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28.0</v>
      </c>
      <c r="E29" s="2" t="n">
        <v>20.0</v>
      </c>
      <c r="F29" s="2" t="n">
        <v>227.0</v>
      </c>
      <c r="G29" s="2" t="n">
        <v>459.0</v>
      </c>
      <c r="H29" s="2" t="n">
        <v>421.0</v>
      </c>
      <c r="I29" s="2" t="n">
        <v>292.0</v>
      </c>
      <c r="J29" s="2" t="n">
        <v>185.0</v>
      </c>
      <c r="K29" s="2" t="n">
        <f si="0" t="shared"/>
        <v>1632.0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77.0</v>
      </c>
      <c r="E30" s="2" t="n">
        <v>76.0</v>
      </c>
      <c r="F30" s="2" t="n">
        <v>384.0</v>
      </c>
      <c r="G30" s="2" t="n">
        <v>464.0</v>
      </c>
      <c r="H30" s="2" t="n">
        <v>430.0</v>
      </c>
      <c r="I30" s="2" t="n">
        <v>407.0</v>
      </c>
      <c r="J30" s="2" t="n">
        <v>315.0</v>
      </c>
      <c r="K30" s="2" t="n">
        <f si="0" t="shared"/>
        <v>2153.0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43.0</v>
      </c>
      <c r="E31" s="2" t="n">
        <v>53.0</v>
      </c>
      <c r="F31" s="2" t="n">
        <v>130.0</v>
      </c>
      <c r="G31" s="2" t="n">
        <v>197.0</v>
      </c>
      <c r="H31" s="2" t="n">
        <v>226.0</v>
      </c>
      <c r="I31" s="2" t="n">
        <v>238.0</v>
      </c>
      <c r="J31" s="2" t="n">
        <v>208.0</v>
      </c>
      <c r="K31" s="2" t="n">
        <f si="0" t="shared"/>
        <v>1095.0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18.0</v>
      </c>
      <c r="E32" s="2" t="n">
        <v>12.0</v>
      </c>
      <c r="F32" s="2" t="n">
        <v>223.0</v>
      </c>
      <c r="G32" s="2" t="n">
        <v>309.0</v>
      </c>
      <c r="H32" s="2" t="n">
        <v>260.0</v>
      </c>
      <c r="I32" s="2" t="n">
        <v>152.0</v>
      </c>
      <c r="J32" s="2" t="n">
        <v>97.0</v>
      </c>
      <c r="K32" s="2" t="n">
        <f si="0" t="shared"/>
        <v>1071.0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233.0</v>
      </c>
      <c r="E33" s="2" t="n">
        <v>176.0</v>
      </c>
      <c r="F33" s="2" t="n">
        <v>924.0</v>
      </c>
      <c r="G33" s="2" t="n">
        <v>1378.0</v>
      </c>
      <c r="H33" s="2" t="n">
        <v>1042.0</v>
      </c>
      <c r="I33" s="2" t="n">
        <v>1232.0</v>
      </c>
      <c r="J33" s="2" t="n">
        <v>1557.0</v>
      </c>
      <c r="K33" s="2" t="n">
        <f si="0" t="shared"/>
        <v>6542.0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17.0</v>
      </c>
      <c r="E34" s="2" t="n">
        <v>33.0</v>
      </c>
      <c r="F34" s="2" t="n">
        <v>123.0</v>
      </c>
      <c r="G34" s="2" t="n">
        <v>172.0</v>
      </c>
      <c r="H34" s="2" t="n">
        <v>147.0</v>
      </c>
      <c r="I34" s="2" t="n">
        <v>200.0</v>
      </c>
      <c r="J34" s="2" t="n">
        <v>177.0</v>
      </c>
      <c r="K34" s="2" t="n">
        <f si="0" t="shared"/>
        <v>869.0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1.0</v>
      </c>
      <c r="F35" s="2" t="n">
        <v>13.0</v>
      </c>
      <c r="G35" s="2" t="n">
        <v>69.0</v>
      </c>
      <c r="H35" s="2" t="n">
        <v>34.0</v>
      </c>
      <c r="I35" s="2" t="n">
        <v>16.0</v>
      </c>
      <c r="J35" s="2" t="n">
        <v>14.0</v>
      </c>
      <c r="K35" s="2" t="n">
        <f si="0" t="shared"/>
        <v>148.0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23.0</v>
      </c>
      <c r="E36" s="2" t="n">
        <v>15.0</v>
      </c>
      <c r="F36" s="2" t="n">
        <v>150.0</v>
      </c>
      <c r="G36" s="2" t="n">
        <v>167.0</v>
      </c>
      <c r="H36" s="2" t="n">
        <v>182.0</v>
      </c>
      <c r="I36" s="2" t="n">
        <v>204.0</v>
      </c>
      <c r="J36" s="2" t="n">
        <v>111.0</v>
      </c>
      <c r="K36" s="2" t="n">
        <f si="0" t="shared"/>
        <v>852.0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17.0</v>
      </c>
      <c r="E37" s="2" t="n">
        <v>28.0</v>
      </c>
      <c r="F37" s="2" t="n">
        <v>144.0</v>
      </c>
      <c r="G37" s="2" t="n">
        <v>256.0</v>
      </c>
      <c r="H37" s="2" t="n">
        <v>156.0</v>
      </c>
      <c r="I37" s="2" t="n">
        <v>107.0</v>
      </c>
      <c r="J37" s="2" t="n">
        <v>42.0</v>
      </c>
      <c r="K37" s="2" t="n">
        <f si="0" t="shared"/>
        <v>750.0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106.0</v>
      </c>
      <c r="E38" s="2" t="n">
        <f ref="E38:J38" si="4" t="shared">E39-E26-E27-E28-E29-E30-E31-E32-E33-E34-E35-E36-E37</f>
        <v>99.0</v>
      </c>
      <c r="F38" s="2" t="n">
        <f si="4" t="shared"/>
        <v>961.0</v>
      </c>
      <c r="G38" s="2" t="n">
        <f si="4" t="shared"/>
        <v>1394.0</v>
      </c>
      <c r="H38" s="2" t="n">
        <f si="4" t="shared"/>
        <v>1065.0</v>
      </c>
      <c r="I38" s="2" t="n">
        <f si="4" t="shared"/>
        <v>779.0</v>
      </c>
      <c r="J38" s="2" t="n">
        <f si="4" t="shared"/>
        <v>481.0</v>
      </c>
      <c r="K38" s="2" t="n">
        <f si="0" t="shared"/>
        <v>4885.0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950.0</v>
      </c>
      <c r="E39" s="2" t="n">
        <v>1021.0</v>
      </c>
      <c r="F39" s="2" t="n">
        <v>5435.0</v>
      </c>
      <c r="G39" s="2" t="n">
        <v>7452.0</v>
      </c>
      <c r="H39" s="2" t="n">
        <v>6315.0</v>
      </c>
      <c r="I39" s="2" t="n">
        <v>5820.0</v>
      </c>
      <c r="J39" s="2" t="n">
        <v>4971.0</v>
      </c>
      <c r="K39" s="2" t="n">
        <f si="0" t="shared"/>
        <v>31964.0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733.0</v>
      </c>
      <c r="E40" s="2" t="n">
        <v>554.0</v>
      </c>
      <c r="F40" s="2" t="n">
        <v>797.0</v>
      </c>
      <c r="G40" s="2" t="n">
        <v>1783.0</v>
      </c>
      <c r="H40" s="2" t="n">
        <v>1554.0</v>
      </c>
      <c r="I40" s="2" t="n">
        <v>1332.0</v>
      </c>
      <c r="J40" s="2" t="n">
        <v>2066.0</v>
      </c>
      <c r="K40" s="2" t="n">
        <f si="0" t="shared"/>
        <v>8819.0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89.0</v>
      </c>
      <c r="E41" s="2" t="n">
        <v>161.0</v>
      </c>
      <c r="F41" s="2" t="n">
        <v>151.0</v>
      </c>
      <c r="G41" s="2" t="n">
        <v>315.0</v>
      </c>
      <c r="H41" s="2" t="n">
        <v>262.0</v>
      </c>
      <c r="I41" s="2" t="n">
        <v>214.0</v>
      </c>
      <c r="J41" s="2" t="n">
        <v>295.0</v>
      </c>
      <c r="K41" s="2" t="n">
        <f si="0" t="shared"/>
        <v>1487.0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5.0</v>
      </c>
      <c r="F42" s="2" t="n">
        <f si="5" t="shared"/>
        <v>34.0</v>
      </c>
      <c r="G42" s="2" t="n">
        <f si="5" t="shared"/>
        <v>38.0</v>
      </c>
      <c r="H42" s="2" t="n">
        <f si="5" t="shared"/>
        <v>34.0</v>
      </c>
      <c r="I42" s="2" t="n">
        <f si="5" t="shared"/>
        <v>36.0</v>
      </c>
      <c r="J42" s="2" t="n">
        <f si="5" t="shared"/>
        <v>30.0</v>
      </c>
      <c r="K42" s="2" t="n">
        <f si="0" t="shared"/>
        <v>180.0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825.0</v>
      </c>
      <c r="E43" s="2" t="n">
        <v>720.0</v>
      </c>
      <c r="F43" s="2" t="n">
        <v>982.0</v>
      </c>
      <c r="G43" s="2" t="n">
        <v>2136.0</v>
      </c>
      <c r="H43" s="2" t="n">
        <v>1850.0</v>
      </c>
      <c r="I43" s="2" t="n">
        <v>1582.0</v>
      </c>
      <c r="J43" s="2" t="n">
        <v>2391.0</v>
      </c>
      <c r="K43" s="2" t="n">
        <f si="0" t="shared"/>
        <v>10486.0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15.0</v>
      </c>
      <c r="E44" s="2" t="n">
        <v>10.0</v>
      </c>
      <c r="F44" s="2" t="n">
        <v>103.0</v>
      </c>
      <c r="G44" s="2" t="n">
        <v>151.0</v>
      </c>
      <c r="H44" s="2" t="n">
        <v>119.0</v>
      </c>
      <c r="I44" s="2" t="n">
        <v>87.0</v>
      </c>
      <c r="J44" s="2" t="n">
        <v>51.0</v>
      </c>
      <c r="K44" s="2" t="n">
        <f si="0" t="shared"/>
        <v>536.0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4.0</v>
      </c>
      <c r="E45" s="2" t="n">
        <f ref="E45:J45" si="6" t="shared">E46-E44</f>
        <v>4.0</v>
      </c>
      <c r="F45" s="2" t="n">
        <f si="6" t="shared"/>
        <v>77.0</v>
      </c>
      <c r="G45" s="2" t="n">
        <f si="6" t="shared"/>
        <v>162.0</v>
      </c>
      <c r="H45" s="2" t="n">
        <f si="6" t="shared"/>
        <v>164.0</v>
      </c>
      <c r="I45" s="2" t="n">
        <f si="6" t="shared"/>
        <v>93.0</v>
      </c>
      <c r="J45" s="2" t="n">
        <f si="6" t="shared"/>
        <v>46.0</v>
      </c>
      <c r="K45" s="2" t="n">
        <f si="0" t="shared"/>
        <v>550.0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19.0</v>
      </c>
      <c r="E46" s="2" t="n">
        <v>14.0</v>
      </c>
      <c r="F46" s="2" t="n">
        <v>180.0</v>
      </c>
      <c r="G46" s="2" t="n">
        <v>313.0</v>
      </c>
      <c r="H46" s="2" t="n">
        <v>283.0</v>
      </c>
      <c r="I46" s="2" t="n">
        <v>180.0</v>
      </c>
      <c r="J46" s="2" t="n">
        <v>97.0</v>
      </c>
      <c r="K46" s="2" t="n">
        <f si="0" t="shared"/>
        <v>1086.0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5.0</v>
      </c>
      <c r="E47" s="2" t="n">
        <v>6.0</v>
      </c>
      <c r="F47" s="2" t="n">
        <v>33.0</v>
      </c>
      <c r="G47" s="2" t="n">
        <v>22.0</v>
      </c>
      <c r="H47" s="2" t="n">
        <v>17.0</v>
      </c>
      <c r="I47" s="2" t="n">
        <v>8.0</v>
      </c>
      <c r="J47" s="2" t="n">
        <v>12.0</v>
      </c>
      <c r="K47" s="2" t="n">
        <f si="0" t="shared"/>
        <v>103.0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31397.0</v>
      </c>
      <c r="E48" s="2" t="n">
        <f ref="E48:J48" si="7" t="shared">E47+E46+E43+E39+E25+E18</f>
        <v>27235.0</v>
      </c>
      <c r="F48" s="2" t="n">
        <f si="7" t="shared"/>
        <v>170139.0</v>
      </c>
      <c r="G48" s="2" t="n">
        <f si="7" t="shared"/>
        <v>209874.0</v>
      </c>
      <c r="H48" s="2" t="n">
        <f si="7" t="shared"/>
        <v>156664.0</v>
      </c>
      <c r="I48" s="2" t="n">
        <f si="7" t="shared"/>
        <v>141301.0</v>
      </c>
      <c r="J48" s="2" t="n">
        <f si="7" t="shared"/>
        <v>146462.0</v>
      </c>
      <c r="K48" s="2" t="n">
        <f si="0" t="shared"/>
        <v>883072.0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