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<sst xmlns="http://schemas.openxmlformats.org/spreadsheetml/2006/main" count="109" uniqueCount="64">
  <si>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</si>
  <si>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</si>
  <si>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</si>
  <si>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</si>
  <si>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</si>
  <si>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</si>
  <si>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</si>
  <si>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</si>
  <si>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</si>
  <si>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</si>
  <si>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</si>
  <si>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</si>
  <si>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</si>
  <si>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</si>
  <si>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</si>
  <si>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</si>
  <si>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</si>
  <si>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</si>
  <si>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</si>
  <si>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</si>
  <si>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</si>
  <si>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</si>
  <si>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</si>
  <si>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</si>
  <si>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</si>
  <si>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</si>
  <si>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</si>
  <si>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</si>
  <si>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</si>
  <si>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</si>
  <si>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</si>
  <si>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</si>
  <si>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</si>
  <si>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</si>
  <si>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</si>
  <si>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</si>
  <si>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</si>
  <si>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</si>
  <si>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</si>
  <si>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</si>
  <si>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</si>
  <si>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</si>
  <si>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</si>
  <si>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</si>
  <si>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</si>
  <si>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</si>
  <si>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</si>
  <si>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</si>
  <si>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</si>
  <si>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</si>
  <si>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</si>
  <si>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</si>
  <si>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</si>
  <si>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</si>
  <si>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</si>
  <si>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</si>
  <si>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</si>
  <si>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</si>
  <si>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</si>
  <si>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</si>
  <si>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</si>
  <si>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</si>
  <si>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107年7月來臺旅客人次－按年齡分
Table 1-5   Visitor Arrivals by Age,
July,2018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</si>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</sst>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15447.0</v>
      </c>
      <c r="E3" s="2" t="n">
        <v>19821.0</v>
      </c>
      <c r="F3" s="2" t="n">
        <v>31309.0</v>
      </c>
      <c r="G3" s="2" t="n">
        <v>32174.0</v>
      </c>
      <c r="H3" s="2" t="n">
        <v>29180.0</v>
      </c>
      <c r="I3" s="2" t="n">
        <v>19744.0</v>
      </c>
      <c r="J3" s="2" t="n">
        <v>14093.0</v>
      </c>
      <c r="K3" s="2" t="n">
        <f>SUM(D3:J3)</f>
        <v>161768.0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15524.0</v>
      </c>
      <c r="E4" s="2" t="n">
        <v>23878.0</v>
      </c>
      <c r="F4" s="2" t="n">
        <v>43305.0</v>
      </c>
      <c r="G4" s="2" t="n">
        <v>61353.0</v>
      </c>
      <c r="H4" s="2" t="n">
        <v>43036.0</v>
      </c>
      <c r="I4" s="2" t="n">
        <v>19979.0</v>
      </c>
      <c r="J4" s="2" t="n">
        <v>18101.0</v>
      </c>
      <c r="K4" s="2" t="n">
        <f ref="K4:K48" si="0" t="shared">SUM(D4:J4)</f>
        <v>225176.0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3851.0</v>
      </c>
      <c r="E5" s="2" t="n">
        <v>6111.0</v>
      </c>
      <c r="F5" s="2" t="n">
        <v>18483.0</v>
      </c>
      <c r="G5" s="2" t="n">
        <v>23125.0</v>
      </c>
      <c r="H5" s="2" t="n">
        <v>29879.0</v>
      </c>
      <c r="I5" s="2" t="n">
        <v>25517.0</v>
      </c>
      <c r="J5" s="2" t="n">
        <v>22397.0</v>
      </c>
      <c r="K5" s="2" t="n">
        <f si="0" t="shared"/>
        <v>129363.0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1739.0</v>
      </c>
      <c r="E6" s="2" t="n">
        <v>6083.0</v>
      </c>
      <c r="F6" s="2" t="n">
        <v>19636.0</v>
      </c>
      <c r="G6" s="2" t="n">
        <v>12642.0</v>
      </c>
      <c r="H6" s="2" t="n">
        <v>11082.0</v>
      </c>
      <c r="I6" s="2" t="n">
        <v>7843.0</v>
      </c>
      <c r="J6" s="2" t="n">
        <v>3990.0</v>
      </c>
      <c r="K6" s="2" t="n">
        <f si="0" t="shared"/>
        <v>63015.0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76.0</v>
      </c>
      <c r="E7" s="2" t="n">
        <v>87.0</v>
      </c>
      <c r="F7" s="2" t="n">
        <v>675.0</v>
      </c>
      <c r="G7" s="2" t="n">
        <v>1067.0</v>
      </c>
      <c r="H7" s="2" t="n">
        <v>782.0</v>
      </c>
      <c r="I7" s="2" t="n">
        <v>361.0</v>
      </c>
      <c r="J7" s="2" t="n">
        <v>208.0</v>
      </c>
      <c r="K7" s="2" t="n">
        <f si="0" t="shared"/>
        <v>3256.0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56.0</v>
      </c>
      <c r="E8" s="2" t="n">
        <v>117.0</v>
      </c>
      <c r="F8" s="2" t="n">
        <v>323.0</v>
      </c>
      <c r="G8" s="2" t="n">
        <v>466.0</v>
      </c>
      <c r="H8" s="2" t="n">
        <v>418.0</v>
      </c>
      <c r="I8" s="2" t="n">
        <v>249.0</v>
      </c>
      <c r="J8" s="2" t="n">
        <v>149.0</v>
      </c>
      <c r="K8" s="2" t="n">
        <f si="0" t="shared"/>
        <v>1778.0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505.0</v>
      </c>
      <c r="E9" s="2" t="n">
        <v>1615.0</v>
      </c>
      <c r="F9" s="2" t="n">
        <v>6967.0</v>
      </c>
      <c r="G9" s="2" t="n">
        <v>5022.0</v>
      </c>
      <c r="H9" s="2" t="n">
        <v>4125.0</v>
      </c>
      <c r="I9" s="2" t="n">
        <v>2850.0</v>
      </c>
      <c r="J9" s="2" t="n">
        <v>1926.0</v>
      </c>
      <c r="K9" s="2" t="n">
        <f si="0" t="shared"/>
        <v>23010.0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531.0</v>
      </c>
      <c r="E10" s="2" t="n">
        <v>704.0</v>
      </c>
      <c r="F10" s="2" t="n">
        <v>5829.0</v>
      </c>
      <c r="G10" s="2" t="n">
        <v>5195.0</v>
      </c>
      <c r="H10" s="2" t="n">
        <v>4746.0</v>
      </c>
      <c r="I10" s="2" t="n">
        <v>3813.0</v>
      </c>
      <c r="J10" s="2" t="n">
        <v>2264.0</v>
      </c>
      <c r="K10" s="2" t="n">
        <f si="0" t="shared"/>
        <v>23082.0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172.0</v>
      </c>
      <c r="E11" s="2" t="n">
        <v>986.0</v>
      </c>
      <c r="F11" s="2" t="n">
        <v>6302.0</v>
      </c>
      <c r="G11" s="2" t="n">
        <v>7453.0</v>
      </c>
      <c r="H11" s="2" t="n">
        <v>3665.0</v>
      </c>
      <c r="I11" s="2" t="n">
        <v>1018.0</v>
      </c>
      <c r="J11" s="2" t="n">
        <v>918.0</v>
      </c>
      <c r="K11" s="2" t="n">
        <f si="0" t="shared"/>
        <v>20514.0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616.0</v>
      </c>
      <c r="E12" s="2" t="n">
        <v>1206.0</v>
      </c>
      <c r="F12" s="2" t="n">
        <v>9837.0</v>
      </c>
      <c r="G12" s="2" t="n">
        <v>8944.0</v>
      </c>
      <c r="H12" s="2" t="n">
        <v>4402.0</v>
      </c>
      <c r="I12" s="2" t="n">
        <v>2707.0</v>
      </c>
      <c r="J12" s="2" t="n">
        <v>2073.0</v>
      </c>
      <c r="K12" s="2" t="n">
        <f si="0" t="shared"/>
        <v>29785.0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313.0</v>
      </c>
      <c r="E13" s="2" t="n">
        <v>969.0</v>
      </c>
      <c r="F13" s="2" t="n">
        <v>6063.0</v>
      </c>
      <c r="G13" s="2" t="n">
        <v>5941.0</v>
      </c>
      <c r="H13" s="2" t="n">
        <v>3739.0</v>
      </c>
      <c r="I13" s="2" t="n">
        <v>2394.0</v>
      </c>
      <c r="J13" s="2" t="n">
        <v>1662.0</v>
      </c>
      <c r="K13" s="2" t="n">
        <f si="0" t="shared"/>
        <v>21081.0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1237.0</v>
      </c>
      <c r="E14" s="2" t="n">
        <v>5558.0</v>
      </c>
      <c r="F14" s="2" t="n">
        <v>15507.0</v>
      </c>
      <c r="G14" s="2" t="n">
        <v>14089.0</v>
      </c>
      <c r="H14" s="2" t="n">
        <v>7675.0</v>
      </c>
      <c r="I14" s="2" t="n">
        <v>3964.0</v>
      </c>
      <c r="J14" s="2" t="n">
        <v>2581.0</v>
      </c>
      <c r="K14" s="2" t="n">
        <f si="0" t="shared"/>
        <v>50611.0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58.0</v>
      </c>
      <c r="E15" s="2" t="n">
        <f ref="E15:J15" si="1" t="shared">E16-E9-E10-E11-E12-E13-E14</f>
        <v>236.0</v>
      </c>
      <c r="F15" s="2" t="n">
        <f si="1" t="shared"/>
        <v>551.0</v>
      </c>
      <c r="G15" s="2" t="n">
        <f si="1" t="shared"/>
        <v>520.0</v>
      </c>
      <c r="H15" s="2" t="n">
        <f si="1" t="shared"/>
        <v>283.0</v>
      </c>
      <c r="I15" s="2" t="n">
        <f si="1" t="shared"/>
        <v>228.0</v>
      </c>
      <c r="J15" s="2" t="n">
        <f si="1" t="shared"/>
        <v>252.0</v>
      </c>
      <c r="K15" s="2" t="n">
        <f si="0" t="shared"/>
        <v>2128.0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3432.0</v>
      </c>
      <c r="E16" s="2" t="n">
        <v>11274.0</v>
      </c>
      <c r="F16" s="2" t="n">
        <v>51056.0</v>
      </c>
      <c r="G16" s="2" t="n">
        <v>47164.0</v>
      </c>
      <c r="H16" s="2" t="n">
        <v>28635.0</v>
      </c>
      <c r="I16" s="2" t="n">
        <v>16974.0</v>
      </c>
      <c r="J16" s="2" t="n">
        <v>11676.0</v>
      </c>
      <c r="K16" s="2" t="n">
        <f si="0" t="shared"/>
        <v>170211.0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33.0</v>
      </c>
      <c r="E17" s="2" t="n">
        <f ref="E17:J17" si="2" t="shared">E18-E16-E3-E4-E5-E6-E7-E8</f>
        <v>51.0</v>
      </c>
      <c r="F17" s="2" t="n">
        <f si="2" t="shared"/>
        <v>249.0</v>
      </c>
      <c r="G17" s="2" t="n">
        <f si="2" t="shared"/>
        <v>367.0</v>
      </c>
      <c r="H17" s="2" t="n">
        <f si="2" t="shared"/>
        <v>250.0</v>
      </c>
      <c r="I17" s="2" t="n">
        <f si="2" t="shared"/>
        <v>139.0</v>
      </c>
      <c r="J17" s="2" t="n">
        <f si="2" t="shared"/>
        <v>68.0</v>
      </c>
      <c r="K17" s="2" t="n">
        <f si="0" t="shared"/>
        <v>1157.0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40158.0</v>
      </c>
      <c r="E18" s="2" t="n">
        <v>67422.0</v>
      </c>
      <c r="F18" s="2" t="n">
        <v>165036.0</v>
      </c>
      <c r="G18" s="2" t="n">
        <v>178358.0</v>
      </c>
      <c r="H18" s="2" t="n">
        <v>143262.0</v>
      </c>
      <c r="I18" s="2" t="n">
        <v>90806.0</v>
      </c>
      <c r="J18" s="2" t="n">
        <v>70682.0</v>
      </c>
      <c r="K18" s="2" t="n">
        <f si="0" t="shared"/>
        <v>755724.0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661.0</v>
      </c>
      <c r="E19" s="2" t="n">
        <v>1622.0</v>
      </c>
      <c r="F19" s="2" t="n">
        <v>1551.0</v>
      </c>
      <c r="G19" s="2" t="n">
        <v>1481.0</v>
      </c>
      <c r="H19" s="2" t="n">
        <v>1814.0</v>
      </c>
      <c r="I19" s="2" t="n">
        <v>1431.0</v>
      </c>
      <c r="J19" s="2" t="n">
        <v>900.0</v>
      </c>
      <c r="K19" s="2" t="n">
        <f si="0" t="shared"/>
        <v>9460.0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4082.0</v>
      </c>
      <c r="E20" s="2" t="n">
        <v>7968.0</v>
      </c>
      <c r="F20" s="2" t="n">
        <v>6639.0</v>
      </c>
      <c r="G20" s="2" t="n">
        <v>6847.0</v>
      </c>
      <c r="H20" s="2" t="n">
        <v>8856.0</v>
      </c>
      <c r="I20" s="2" t="n">
        <v>8030.0</v>
      </c>
      <c r="J20" s="2" t="n">
        <v>5398.0</v>
      </c>
      <c r="K20" s="2" t="n">
        <f si="0" t="shared"/>
        <v>47820.0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14.0</v>
      </c>
      <c r="E21" s="2" t="n">
        <v>89.0</v>
      </c>
      <c r="F21" s="2" t="n">
        <v>112.0</v>
      </c>
      <c r="G21" s="2" t="n">
        <v>74.0</v>
      </c>
      <c r="H21" s="2" t="n">
        <v>86.0</v>
      </c>
      <c r="I21" s="2" t="n">
        <v>63.0</v>
      </c>
      <c r="J21" s="2" t="n">
        <v>27.0</v>
      </c>
      <c r="K21" s="2" t="n">
        <f si="0" t="shared"/>
        <v>465.0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11.0</v>
      </c>
      <c r="E22" s="2" t="n">
        <v>56.0</v>
      </c>
      <c r="F22" s="2" t="n">
        <v>74.0</v>
      </c>
      <c r="G22" s="2" t="n">
        <v>80.0</v>
      </c>
      <c r="H22" s="2" t="n">
        <v>80.0</v>
      </c>
      <c r="I22" s="2" t="n">
        <v>54.0</v>
      </c>
      <c r="J22" s="2" t="n">
        <v>18.0</v>
      </c>
      <c r="K22" s="2" t="n">
        <f si="0" t="shared"/>
        <v>373.0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6.0</v>
      </c>
      <c r="F23" s="2" t="n">
        <v>19.0</v>
      </c>
      <c r="G23" s="2" t="n">
        <v>32.0</v>
      </c>
      <c r="H23" s="2" t="n">
        <v>12.0</v>
      </c>
      <c r="I23" s="2" t="n">
        <v>11.0</v>
      </c>
      <c r="J23" s="2" t="n">
        <v>10.0</v>
      </c>
      <c r="K23" s="2" t="n">
        <f si="0" t="shared"/>
        <v>92.0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27.0</v>
      </c>
      <c r="E24" s="2" t="n">
        <f ref="E24:J24" si="3" t="shared">E25-E19-E20-E21-E22-E23</f>
        <v>83.0</v>
      </c>
      <c r="F24" s="2" t="n">
        <f si="3" t="shared"/>
        <v>283.0</v>
      </c>
      <c r="G24" s="2" t="n">
        <f si="3" t="shared"/>
        <v>320.0</v>
      </c>
      <c r="H24" s="2" t="n">
        <f si="3" t="shared"/>
        <v>153.0</v>
      </c>
      <c r="I24" s="2" t="n">
        <f si="3" t="shared"/>
        <v>111.0</v>
      </c>
      <c r="J24" s="2" t="n">
        <f si="3" t="shared"/>
        <v>76.0</v>
      </c>
      <c r="K24" s="2" t="n">
        <f si="0" t="shared"/>
        <v>1053.0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4797.0</v>
      </c>
      <c r="E25" s="2" t="n">
        <v>9824.0</v>
      </c>
      <c r="F25" s="2" t="n">
        <v>8678.0</v>
      </c>
      <c r="G25" s="2" t="n">
        <v>8834.0</v>
      </c>
      <c r="H25" s="2" t="n">
        <v>11001.0</v>
      </c>
      <c r="I25" s="2" t="n">
        <v>9700.0</v>
      </c>
      <c r="J25" s="2" t="n">
        <v>6429.0</v>
      </c>
      <c r="K25" s="2" t="n">
        <f si="0" t="shared"/>
        <v>59263.0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34.0</v>
      </c>
      <c r="E26" s="2" t="n">
        <v>79.0</v>
      </c>
      <c r="F26" s="2" t="n">
        <v>158.0</v>
      </c>
      <c r="G26" s="2" t="n">
        <v>129.0</v>
      </c>
      <c r="H26" s="2" t="n">
        <v>137.0</v>
      </c>
      <c r="I26" s="2" t="n">
        <v>105.0</v>
      </c>
      <c r="J26" s="2" t="n">
        <v>33.0</v>
      </c>
      <c r="K26" s="2" t="n">
        <f si="0" t="shared"/>
        <v>675.0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296.0</v>
      </c>
      <c r="E27" s="2" t="n">
        <v>503.0</v>
      </c>
      <c r="F27" s="2" t="n">
        <v>1041.0</v>
      </c>
      <c r="G27" s="2" t="n">
        <v>852.0</v>
      </c>
      <c r="H27" s="2" t="n">
        <v>867.0</v>
      </c>
      <c r="I27" s="2" t="n">
        <v>709.0</v>
      </c>
      <c r="J27" s="2" t="n">
        <v>291.0</v>
      </c>
      <c r="K27" s="2" t="n">
        <f si="0" t="shared"/>
        <v>4559.0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215.0</v>
      </c>
      <c r="E28" s="2" t="n">
        <v>411.0</v>
      </c>
      <c r="F28" s="2" t="n">
        <v>848.0</v>
      </c>
      <c r="G28" s="2" t="n">
        <v>893.0</v>
      </c>
      <c r="H28" s="2" t="n">
        <v>909.0</v>
      </c>
      <c r="I28" s="2" t="n">
        <v>954.0</v>
      </c>
      <c r="J28" s="2" t="n">
        <v>342.0</v>
      </c>
      <c r="K28" s="2" t="n">
        <f si="0" t="shared"/>
        <v>4572.0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33.0</v>
      </c>
      <c r="E29" s="2" t="n">
        <v>88.0</v>
      </c>
      <c r="F29" s="2" t="n">
        <v>227.0</v>
      </c>
      <c r="G29" s="2" t="n">
        <v>426.0</v>
      </c>
      <c r="H29" s="2" t="n">
        <v>436.0</v>
      </c>
      <c r="I29" s="2" t="n">
        <v>284.0</v>
      </c>
      <c r="J29" s="2" t="n">
        <v>131.0</v>
      </c>
      <c r="K29" s="2" t="n">
        <f si="0" t="shared"/>
        <v>1625.0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152.0</v>
      </c>
      <c r="E30" s="2" t="n">
        <v>409.0</v>
      </c>
      <c r="F30" s="2" t="n">
        <v>652.0</v>
      </c>
      <c r="G30" s="2" t="n">
        <v>387.0</v>
      </c>
      <c r="H30" s="2" t="n">
        <v>497.0</v>
      </c>
      <c r="I30" s="2" t="n">
        <v>446.0</v>
      </c>
      <c r="J30" s="2" t="n">
        <v>196.0</v>
      </c>
      <c r="K30" s="2" t="n">
        <f si="0" t="shared"/>
        <v>2739.0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67.0</v>
      </c>
      <c r="E31" s="2" t="n">
        <v>114.0</v>
      </c>
      <c r="F31" s="2" t="n">
        <v>173.0</v>
      </c>
      <c r="G31" s="2" t="n">
        <v>175.0</v>
      </c>
      <c r="H31" s="2" t="n">
        <v>205.0</v>
      </c>
      <c r="I31" s="2" t="n">
        <v>181.0</v>
      </c>
      <c r="J31" s="2" t="n">
        <v>77.0</v>
      </c>
      <c r="K31" s="2" t="n">
        <f si="0" t="shared"/>
        <v>992.0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35.0</v>
      </c>
      <c r="E32" s="2" t="n">
        <v>90.0</v>
      </c>
      <c r="F32" s="2" t="n">
        <v>229.0</v>
      </c>
      <c r="G32" s="2" t="n">
        <v>272.0</v>
      </c>
      <c r="H32" s="2" t="n">
        <v>251.0</v>
      </c>
      <c r="I32" s="2" t="n">
        <v>151.0</v>
      </c>
      <c r="J32" s="2" t="n">
        <v>59.0</v>
      </c>
      <c r="K32" s="2" t="n">
        <f si="0" t="shared"/>
        <v>1087.0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275.0</v>
      </c>
      <c r="E33" s="2" t="n">
        <v>477.0</v>
      </c>
      <c r="F33" s="2" t="n">
        <v>968.0</v>
      </c>
      <c r="G33" s="2" t="n">
        <v>1058.0</v>
      </c>
      <c r="H33" s="2" t="n">
        <v>1013.0</v>
      </c>
      <c r="I33" s="2" t="n">
        <v>986.0</v>
      </c>
      <c r="J33" s="2" t="n">
        <v>674.0</v>
      </c>
      <c r="K33" s="2" t="n">
        <f si="0" t="shared"/>
        <v>5451.0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33.0</v>
      </c>
      <c r="E34" s="2" t="n">
        <v>96.0</v>
      </c>
      <c r="F34" s="2" t="n">
        <v>196.0</v>
      </c>
      <c r="G34" s="2" t="n">
        <v>148.0</v>
      </c>
      <c r="H34" s="2" t="n">
        <v>150.0</v>
      </c>
      <c r="I34" s="2" t="n">
        <v>132.0</v>
      </c>
      <c r="J34" s="2" t="n">
        <v>56.0</v>
      </c>
      <c r="K34" s="2" t="n">
        <f si="0" t="shared"/>
        <v>811.0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23.0</v>
      </c>
      <c r="G35" s="2" t="n">
        <v>42.0</v>
      </c>
      <c r="H35" s="2" t="n">
        <v>36.0</v>
      </c>
      <c r="I35" s="2" t="n">
        <v>25.0</v>
      </c>
      <c r="J35" s="2" t="n">
        <v>13.0</v>
      </c>
      <c r="K35" s="2" t="n">
        <f si="0" t="shared"/>
        <v>139.0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29.0</v>
      </c>
      <c r="E36" s="2" t="n">
        <v>56.0</v>
      </c>
      <c r="F36" s="2" t="n">
        <v>165.0</v>
      </c>
      <c r="G36" s="2" t="n">
        <v>137.0</v>
      </c>
      <c r="H36" s="2" t="n">
        <v>143.0</v>
      </c>
      <c r="I36" s="2" t="n">
        <v>116.0</v>
      </c>
      <c r="J36" s="2" t="n">
        <v>65.0</v>
      </c>
      <c r="K36" s="2" t="n">
        <f si="0" t="shared"/>
        <v>711.0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13.0</v>
      </c>
      <c r="E37" s="2" t="n">
        <v>124.0</v>
      </c>
      <c r="F37" s="2" t="n">
        <v>139.0</v>
      </c>
      <c r="G37" s="2" t="n">
        <v>218.0</v>
      </c>
      <c r="H37" s="2" t="n">
        <v>123.0</v>
      </c>
      <c r="I37" s="2" t="n">
        <v>67.0</v>
      </c>
      <c r="J37" s="2" t="n">
        <v>36.0</v>
      </c>
      <c r="K37" s="2" t="n">
        <f si="0" t="shared"/>
        <v>720.0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134.0</v>
      </c>
      <c r="E38" s="2" t="n">
        <f ref="E38:J38" si="4" t="shared">E39-E26-E27-E28-E29-E30-E31-E32-E33-E34-E35-E36-E37</f>
        <v>439.0</v>
      </c>
      <c r="F38" s="2" t="n">
        <f si="4" t="shared"/>
        <v>1180.0</v>
      </c>
      <c r="G38" s="2" t="n">
        <f si="4" t="shared"/>
        <v>1056.0</v>
      </c>
      <c r="H38" s="2" t="n">
        <f si="4" t="shared"/>
        <v>760.0</v>
      </c>
      <c r="I38" s="2" t="n">
        <f si="4" t="shared"/>
        <v>533.0</v>
      </c>
      <c r="J38" s="2" t="n">
        <f si="4" t="shared"/>
        <v>232.0</v>
      </c>
      <c r="K38" s="2" t="n">
        <f si="0" t="shared"/>
        <v>4334.0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1316.0</v>
      </c>
      <c r="E39" s="2" t="n">
        <v>2886.0</v>
      </c>
      <c r="F39" s="2" t="n">
        <v>5999.0</v>
      </c>
      <c r="G39" s="2" t="n">
        <v>5793.0</v>
      </c>
      <c r="H39" s="2" t="n">
        <v>5527.0</v>
      </c>
      <c r="I39" s="2" t="n">
        <v>4689.0</v>
      </c>
      <c r="J39" s="2" t="n">
        <v>2205.0</v>
      </c>
      <c r="K39" s="2" t="n">
        <f si="0" t="shared"/>
        <v>28415.0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565.0</v>
      </c>
      <c r="E40" s="2" t="n">
        <v>602.0</v>
      </c>
      <c r="F40" s="2" t="n">
        <v>1231.0</v>
      </c>
      <c r="G40" s="2" t="n">
        <v>1443.0</v>
      </c>
      <c r="H40" s="2" t="n">
        <v>1331.0</v>
      </c>
      <c r="I40" s="2" t="n">
        <v>1071.0</v>
      </c>
      <c r="J40" s="2" t="n">
        <v>1114.0</v>
      </c>
      <c r="K40" s="2" t="n">
        <f si="0" t="shared"/>
        <v>7357.0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104.0</v>
      </c>
      <c r="E41" s="2" t="n">
        <v>124.0</v>
      </c>
      <c r="F41" s="2" t="n">
        <v>198.0</v>
      </c>
      <c r="G41" s="2" t="n">
        <v>245.0</v>
      </c>
      <c r="H41" s="2" t="n">
        <v>247.0</v>
      </c>
      <c r="I41" s="2" t="n">
        <v>186.0</v>
      </c>
      <c r="J41" s="2" t="n">
        <v>148.0</v>
      </c>
      <c r="K41" s="2" t="n">
        <f si="0" t="shared"/>
        <v>1252.0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4.0</v>
      </c>
      <c r="E42" s="2" t="n">
        <f ref="E42:J42" si="5" t="shared">E43-E40-E41</f>
        <v>16.0</v>
      </c>
      <c r="F42" s="2" t="n">
        <f si="5" t="shared"/>
        <v>29.0</v>
      </c>
      <c r="G42" s="2" t="n">
        <f si="5" t="shared"/>
        <v>48.0</v>
      </c>
      <c r="H42" s="2" t="n">
        <f si="5" t="shared"/>
        <v>54.0</v>
      </c>
      <c r="I42" s="2" t="n">
        <f si="5" t="shared"/>
        <v>42.0</v>
      </c>
      <c r="J42" s="2" t="n">
        <f si="5" t="shared"/>
        <v>43.0</v>
      </c>
      <c r="K42" s="2" t="n">
        <f si="0" t="shared"/>
        <v>236.0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673.0</v>
      </c>
      <c r="E43" s="2" t="n">
        <v>742.0</v>
      </c>
      <c r="F43" s="2" t="n">
        <v>1458.0</v>
      </c>
      <c r="G43" s="2" t="n">
        <v>1736.0</v>
      </c>
      <c r="H43" s="2" t="n">
        <v>1632.0</v>
      </c>
      <c r="I43" s="2" t="n">
        <v>1299.0</v>
      </c>
      <c r="J43" s="2" t="n">
        <v>1305.0</v>
      </c>
      <c r="K43" s="2" t="n">
        <f si="0" t="shared"/>
        <v>8845.0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20.0</v>
      </c>
      <c r="E44" s="2" t="n">
        <v>22.0</v>
      </c>
      <c r="F44" s="2" t="n">
        <v>105.0</v>
      </c>
      <c r="G44" s="2" t="n">
        <v>144.0</v>
      </c>
      <c r="H44" s="2" t="n">
        <v>107.0</v>
      </c>
      <c r="I44" s="2" t="n">
        <v>71.0</v>
      </c>
      <c r="J44" s="2" t="n">
        <v>47.0</v>
      </c>
      <c r="K44" s="2" t="n">
        <f si="0" t="shared"/>
        <v>516.0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10.0</v>
      </c>
      <c r="E45" s="2" t="n">
        <f ref="E45:J45" si="6" t="shared">E46-E44</f>
        <v>25.0</v>
      </c>
      <c r="F45" s="2" t="n">
        <f si="6" t="shared"/>
        <v>113.0</v>
      </c>
      <c r="G45" s="2" t="n">
        <f si="6" t="shared"/>
        <v>178.0</v>
      </c>
      <c r="H45" s="2" t="n">
        <f si="6" t="shared"/>
        <v>93.0</v>
      </c>
      <c r="I45" s="2" t="n">
        <f si="6" t="shared"/>
        <v>57.0</v>
      </c>
      <c r="J45" s="2" t="n">
        <f si="6" t="shared"/>
        <v>17.0</v>
      </c>
      <c r="K45" s="2" t="n">
        <f si="0" t="shared"/>
        <v>493.0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30.0</v>
      </c>
      <c r="E46" s="2" t="n">
        <v>47.0</v>
      </c>
      <c r="F46" s="2" t="n">
        <v>218.0</v>
      </c>
      <c r="G46" s="2" t="n">
        <v>322.0</v>
      </c>
      <c r="H46" s="2" t="n">
        <v>200.0</v>
      </c>
      <c r="I46" s="2" t="n">
        <v>128.0</v>
      </c>
      <c r="J46" s="2" t="n">
        <v>64.0</v>
      </c>
      <c r="K46" s="2" t="n">
        <f si="0" t="shared"/>
        <v>1009.0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8.0</v>
      </c>
      <c r="E47" s="2" t="n">
        <v>8.0</v>
      </c>
      <c r="F47" s="2" t="n">
        <v>28.0</v>
      </c>
      <c r="G47" s="2" t="n">
        <v>27.0</v>
      </c>
      <c r="H47" s="2" t="n">
        <v>14.0</v>
      </c>
      <c r="I47" s="2" t="n">
        <v>6.0</v>
      </c>
      <c r="J47" s="2" t="n">
        <v>5.0</v>
      </c>
      <c r="K47" s="2" t="n">
        <f si="0" t="shared"/>
        <v>96.0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46982.0</v>
      </c>
      <c r="E48" s="2" t="n">
        <f ref="E48:J48" si="7" t="shared">E47+E46+E43+E39+E25+E18</f>
        <v>80929.0</v>
      </c>
      <c r="F48" s="2" t="n">
        <f si="7" t="shared"/>
        <v>181417.0</v>
      </c>
      <c r="G48" s="2" t="n">
        <f si="7" t="shared"/>
        <v>195070.0</v>
      </c>
      <c r="H48" s="2" t="n">
        <f si="7" t="shared"/>
        <v>161636.0</v>
      </c>
      <c r="I48" s="2" t="n">
        <f si="7" t="shared"/>
        <v>106628.0</v>
      </c>
      <c r="J48" s="2" t="n">
        <f si="7" t="shared"/>
        <v>80690.0</v>
      </c>
      <c r="K48" s="2" t="n">
        <f si="0" t="shared"/>
        <v>853352.0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