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<sst xmlns="http://schemas.openxmlformats.org/spreadsheetml/2006/main" count="109" uniqueCount="64">
  <si>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</si>
  <si>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</si>
  <si>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</si>
  <si>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</si>
  <si>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</si>
  <si>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</si>
  <si>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</si>
  <si>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</si>
  <si>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</si>
  <si>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</si>
  <si>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</si>
  <si>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</si>
  <si>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</si>
  <si>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</si>
  <si>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</si>
  <si>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</si>
  <si>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</si>
  <si>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</si>
  <si>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</si>
  <si>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</si>
  <si>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</si>
  <si>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</si>
  <si>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</si>
  <si>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</si>
  <si>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</si>
  <si>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</si>
  <si>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</si>
  <si>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</si>
  <si>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</si>
  <si>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</si>
  <si>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</si>
  <si>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</si>
  <si>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</si>
  <si>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</si>
  <si>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</si>
  <si>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</si>
  <si>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</si>
  <si>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</si>
  <si>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</si>
  <si>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</si>
  <si>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</si>
  <si>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</si>
  <si>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</si>
  <si>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</si>
  <si>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</si>
  <si>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</si>
  <si>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</si>
  <si>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</si>
  <si>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</si>
  <si>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</si>
  <si>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</si>
  <si>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</si>
  <si>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</si>
  <si>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</si>
  <si>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</si>
  <si>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</si>
  <si>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</si>
  <si>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</si>
  <si>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</si>
  <si>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</si>
  <si>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</si>
  <si>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</si>
  <si>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107年8月來臺旅客人次－按年齡分
Table 1-5   Visitor Arrivals by Age,
August,2018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</si>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</sst>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18673.0</v>
      </c>
      <c r="E3" s="2" t="n">
        <v>25948.0</v>
      </c>
      <c r="F3" s="2" t="n">
        <v>34777.0</v>
      </c>
      <c r="G3" s="2" t="n">
        <v>35510.0</v>
      </c>
      <c r="H3" s="2" t="n">
        <v>35831.0</v>
      </c>
      <c r="I3" s="2" t="n">
        <v>23044.0</v>
      </c>
      <c r="J3" s="2" t="n">
        <v>15384.0</v>
      </c>
      <c r="K3" s="2" t="n">
        <f>SUM(D3:J3)</f>
        <v>189167.0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20373.0</v>
      </c>
      <c r="E4" s="2" t="n">
        <v>26975.0</v>
      </c>
      <c r="F4" s="2" t="n">
        <v>49346.0</v>
      </c>
      <c r="G4" s="2" t="n">
        <v>70983.0</v>
      </c>
      <c r="H4" s="2" t="n">
        <v>48359.0</v>
      </c>
      <c r="I4" s="2" t="n">
        <v>21317.0</v>
      </c>
      <c r="J4" s="2" t="n">
        <v>19591.0</v>
      </c>
      <c r="K4" s="2" t="n">
        <f ref="K4:K48" si="0" t="shared">SUM(D4:J4)</f>
        <v>256944.0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8163.0</v>
      </c>
      <c r="E5" s="2" t="n">
        <v>19935.0</v>
      </c>
      <c r="F5" s="2" t="n">
        <v>35606.0</v>
      </c>
      <c r="G5" s="2" t="n">
        <v>29204.0</v>
      </c>
      <c r="H5" s="2" t="n">
        <v>41377.0</v>
      </c>
      <c r="I5" s="2" t="n">
        <v>31788.0</v>
      </c>
      <c r="J5" s="2" t="n">
        <v>21103.0</v>
      </c>
      <c r="K5" s="2" t="n">
        <f si="0" t="shared"/>
        <v>187176.0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2193.0</v>
      </c>
      <c r="E6" s="2" t="n">
        <v>6198.0</v>
      </c>
      <c r="F6" s="2" t="n">
        <v>22752.0</v>
      </c>
      <c r="G6" s="2" t="n">
        <v>14440.0</v>
      </c>
      <c r="H6" s="2" t="n">
        <v>11994.0</v>
      </c>
      <c r="I6" s="2" t="n">
        <v>9616.0</v>
      </c>
      <c r="J6" s="2" t="n">
        <v>4460.0</v>
      </c>
      <c r="K6" s="2" t="n">
        <f si="0" t="shared"/>
        <v>71653.0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77.0</v>
      </c>
      <c r="E7" s="2" t="n">
        <v>141.0</v>
      </c>
      <c r="F7" s="2" t="n">
        <v>621.0</v>
      </c>
      <c r="G7" s="2" t="n">
        <v>960.0</v>
      </c>
      <c r="H7" s="2" t="n">
        <v>697.0</v>
      </c>
      <c r="I7" s="2" t="n">
        <v>345.0</v>
      </c>
      <c r="J7" s="2" t="n">
        <v>198.0</v>
      </c>
      <c r="K7" s="2" t="n">
        <f si="0" t="shared"/>
        <v>3039.0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82.0</v>
      </c>
      <c r="E8" s="2" t="n">
        <v>141.0</v>
      </c>
      <c r="F8" s="2" t="n">
        <v>405.0</v>
      </c>
      <c r="G8" s="2" t="n">
        <v>540.0</v>
      </c>
      <c r="H8" s="2" t="n">
        <v>441.0</v>
      </c>
      <c r="I8" s="2" t="n">
        <v>284.0</v>
      </c>
      <c r="J8" s="2" t="n">
        <v>160.0</v>
      </c>
      <c r="K8" s="2" t="n">
        <f si="0" t="shared"/>
        <v>2053.0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1077.0</v>
      </c>
      <c r="E9" s="2" t="n">
        <v>2918.0</v>
      </c>
      <c r="F9" s="2" t="n">
        <v>8701.0</v>
      </c>
      <c r="G9" s="2" t="n">
        <v>5896.0</v>
      </c>
      <c r="H9" s="2" t="n">
        <v>4861.0</v>
      </c>
      <c r="I9" s="2" t="n">
        <v>3632.0</v>
      </c>
      <c r="J9" s="2" t="n">
        <v>2303.0</v>
      </c>
      <c r="K9" s="2" t="n">
        <f si="0" t="shared"/>
        <v>29388.0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776.0</v>
      </c>
      <c r="E10" s="2" t="n">
        <v>479.0</v>
      </c>
      <c r="F10" s="2" t="n">
        <v>4959.0</v>
      </c>
      <c r="G10" s="2" t="n">
        <v>5630.0</v>
      </c>
      <c r="H10" s="2" t="n">
        <v>4817.0</v>
      </c>
      <c r="I10" s="2" t="n">
        <v>3763.0</v>
      </c>
      <c r="J10" s="2" t="n">
        <v>2194.0</v>
      </c>
      <c r="K10" s="2" t="n">
        <f si="0" t="shared"/>
        <v>22618.0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151.0</v>
      </c>
      <c r="E11" s="2" t="n">
        <v>1057.0</v>
      </c>
      <c r="F11" s="2" t="n">
        <v>5099.0</v>
      </c>
      <c r="G11" s="2" t="n">
        <v>4771.0</v>
      </c>
      <c r="H11" s="2" t="n">
        <v>2730.0</v>
      </c>
      <c r="I11" s="2" t="n">
        <v>1193.0</v>
      </c>
      <c r="J11" s="2" t="n">
        <v>995.0</v>
      </c>
      <c r="K11" s="2" t="n">
        <f si="0" t="shared"/>
        <v>15996.0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511.0</v>
      </c>
      <c r="E12" s="2" t="n">
        <v>802.0</v>
      </c>
      <c r="F12" s="2" t="n">
        <v>8267.0</v>
      </c>
      <c r="G12" s="2" t="n">
        <v>8015.0</v>
      </c>
      <c r="H12" s="2" t="n">
        <v>3799.0</v>
      </c>
      <c r="I12" s="2" t="n">
        <v>2393.0</v>
      </c>
      <c r="J12" s="2" t="n">
        <v>1824.0</v>
      </c>
      <c r="K12" s="2" t="n">
        <f si="0" t="shared"/>
        <v>25611.0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202.0</v>
      </c>
      <c r="E13" s="2" t="n">
        <v>450.0</v>
      </c>
      <c r="F13" s="2" t="n">
        <v>5005.0</v>
      </c>
      <c r="G13" s="2" t="n">
        <v>4688.0</v>
      </c>
      <c r="H13" s="2" t="n">
        <v>3055.0</v>
      </c>
      <c r="I13" s="2" t="n">
        <v>1796.0</v>
      </c>
      <c r="J13" s="2" t="n">
        <v>1390.0</v>
      </c>
      <c r="K13" s="2" t="n">
        <f si="0" t="shared"/>
        <v>16586.0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839.0</v>
      </c>
      <c r="E14" s="2" t="n">
        <v>3114.0</v>
      </c>
      <c r="F14" s="2" t="n">
        <v>13929.0</v>
      </c>
      <c r="G14" s="2" t="n">
        <v>12336.0</v>
      </c>
      <c r="H14" s="2" t="n">
        <v>6125.0</v>
      </c>
      <c r="I14" s="2" t="n">
        <v>3427.0</v>
      </c>
      <c r="J14" s="2" t="n">
        <v>2198.0</v>
      </c>
      <c r="K14" s="2" t="n">
        <f si="0" t="shared"/>
        <v>41968.0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69.0</v>
      </c>
      <c r="E15" s="2" t="n">
        <f ref="E15:J15" si="1" t="shared">E16-E9-E10-E11-E12-E13-E14</f>
        <v>168.0</v>
      </c>
      <c r="F15" s="2" t="n">
        <f si="1" t="shared"/>
        <v>655.0</v>
      </c>
      <c r="G15" s="2" t="n">
        <f si="1" t="shared"/>
        <v>608.0</v>
      </c>
      <c r="H15" s="2" t="n">
        <f si="1" t="shared"/>
        <v>418.0</v>
      </c>
      <c r="I15" s="2" t="n">
        <f si="1" t="shared"/>
        <v>339.0</v>
      </c>
      <c r="J15" s="2" t="n">
        <f si="1" t="shared"/>
        <v>304.0</v>
      </c>
      <c r="K15" s="2" t="n">
        <f si="0" t="shared"/>
        <v>2561.0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3625.0</v>
      </c>
      <c r="E16" s="2" t="n">
        <v>8988.0</v>
      </c>
      <c r="F16" s="2" t="n">
        <v>46615.0</v>
      </c>
      <c r="G16" s="2" t="n">
        <v>41944.0</v>
      </c>
      <c r="H16" s="2" t="n">
        <v>25805.0</v>
      </c>
      <c r="I16" s="2" t="n">
        <v>16543.0</v>
      </c>
      <c r="J16" s="2" t="n">
        <v>11208.0</v>
      </c>
      <c r="K16" s="2" t="n">
        <f si="0" t="shared"/>
        <v>154728.0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36.0</v>
      </c>
      <c r="E17" s="2" t="n">
        <f ref="E17:J17" si="2" t="shared">E18-E16-E3-E4-E5-E6-E7-E8</f>
        <v>170.0</v>
      </c>
      <c r="F17" s="2" t="n">
        <f si="2" t="shared"/>
        <v>311.0</v>
      </c>
      <c r="G17" s="2" t="n">
        <f si="2" t="shared"/>
        <v>388.0</v>
      </c>
      <c r="H17" s="2" t="n">
        <f si="2" t="shared"/>
        <v>313.0</v>
      </c>
      <c r="I17" s="2" t="n">
        <f si="2" t="shared"/>
        <v>175.0</v>
      </c>
      <c r="J17" s="2" t="n">
        <f si="2" t="shared"/>
        <v>81.0</v>
      </c>
      <c r="K17" s="2" t="n">
        <f si="0" t="shared"/>
        <v>1474.0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53222.0</v>
      </c>
      <c r="E18" s="2" t="n">
        <v>88496.0</v>
      </c>
      <c r="F18" s="2" t="n">
        <v>190433.0</v>
      </c>
      <c r="G18" s="2" t="n">
        <v>193969.0</v>
      </c>
      <c r="H18" s="2" t="n">
        <v>164817.0</v>
      </c>
      <c r="I18" s="2" t="n">
        <v>103112.0</v>
      </c>
      <c r="J18" s="2" t="n">
        <v>72185.0</v>
      </c>
      <c r="K18" s="2" t="n">
        <f si="0" t="shared"/>
        <v>866234.0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512.0</v>
      </c>
      <c r="E19" s="2" t="n">
        <v>1189.0</v>
      </c>
      <c r="F19" s="2" t="n">
        <v>1770.0</v>
      </c>
      <c r="G19" s="2" t="n">
        <v>1570.0</v>
      </c>
      <c r="H19" s="2" t="n">
        <v>1726.0</v>
      </c>
      <c r="I19" s="2" t="n">
        <v>1409.0</v>
      </c>
      <c r="J19" s="2" t="n">
        <v>921.0</v>
      </c>
      <c r="K19" s="2" t="n">
        <f si="0" t="shared"/>
        <v>9097.0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2905.0</v>
      </c>
      <c r="E20" s="2" t="n">
        <v>4566.0</v>
      </c>
      <c r="F20" s="2" t="n">
        <v>6600.0</v>
      </c>
      <c r="G20" s="2" t="n">
        <v>6910.0</v>
      </c>
      <c r="H20" s="2" t="n">
        <v>7860.0</v>
      </c>
      <c r="I20" s="2" t="n">
        <v>7517.0</v>
      </c>
      <c r="J20" s="2" t="n">
        <v>5139.0</v>
      </c>
      <c r="K20" s="2" t="n">
        <f si="0" t="shared"/>
        <v>41497.0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11.0</v>
      </c>
      <c r="E21" s="2" t="n">
        <v>39.0</v>
      </c>
      <c r="F21" s="2" t="n">
        <v>75.0</v>
      </c>
      <c r="G21" s="2" t="n">
        <v>85.0</v>
      </c>
      <c r="H21" s="2" t="n">
        <v>37.0</v>
      </c>
      <c r="I21" s="2" t="n">
        <v>29.0</v>
      </c>
      <c r="J21" s="2" t="n">
        <v>16.0</v>
      </c>
      <c r="K21" s="2" t="n">
        <f si="0" t="shared"/>
        <v>292.0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11.0</v>
      </c>
      <c r="E22" s="2" t="n">
        <v>101.0</v>
      </c>
      <c r="F22" s="2" t="n">
        <v>34.0</v>
      </c>
      <c r="G22" s="2" t="n">
        <v>88.0</v>
      </c>
      <c r="H22" s="2" t="n">
        <v>69.0</v>
      </c>
      <c r="I22" s="2" t="n">
        <v>37.0</v>
      </c>
      <c r="J22" s="2" t="n">
        <v>17.0</v>
      </c>
      <c r="K22" s="2" t="n">
        <f si="0" t="shared"/>
        <v>357.0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1.0</v>
      </c>
      <c r="E23" s="2" t="n">
        <v>1.0</v>
      </c>
      <c r="F23" s="2" t="n">
        <v>16.0</v>
      </c>
      <c r="G23" s="2" t="n">
        <v>31.0</v>
      </c>
      <c r="H23" s="2" t="n">
        <v>13.0</v>
      </c>
      <c r="I23" s="2" t="n">
        <v>12.0</v>
      </c>
      <c r="J23" s="2" t="n">
        <v>7.0</v>
      </c>
      <c r="K23" s="2" t="n">
        <f si="0" t="shared"/>
        <v>81.0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24.0</v>
      </c>
      <c r="E24" s="2" t="n">
        <f ref="E24:J24" si="3" t="shared">E25-E19-E20-E21-E22-E23</f>
        <v>123.0</v>
      </c>
      <c r="F24" s="2" t="n">
        <f si="3" t="shared"/>
        <v>505.0</v>
      </c>
      <c r="G24" s="2" t="n">
        <f si="3" t="shared"/>
        <v>311.0</v>
      </c>
      <c r="H24" s="2" t="n">
        <f si="3" t="shared"/>
        <v>160.0</v>
      </c>
      <c r="I24" s="2" t="n">
        <f si="3" t="shared"/>
        <v>117.0</v>
      </c>
      <c r="J24" s="2" t="n">
        <f si="3" t="shared"/>
        <v>73.0</v>
      </c>
      <c r="K24" s="2" t="n">
        <f si="0" t="shared"/>
        <v>1313.0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3464.0</v>
      </c>
      <c r="E25" s="2" t="n">
        <v>6019.0</v>
      </c>
      <c r="F25" s="2" t="n">
        <v>9000.0</v>
      </c>
      <c r="G25" s="2" t="n">
        <v>8995.0</v>
      </c>
      <c r="H25" s="2" t="n">
        <v>9865.0</v>
      </c>
      <c r="I25" s="2" t="n">
        <v>9121.0</v>
      </c>
      <c r="J25" s="2" t="n">
        <v>6173.0</v>
      </c>
      <c r="K25" s="2" t="n">
        <f si="0" t="shared"/>
        <v>52637.0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27.0</v>
      </c>
      <c r="E26" s="2" t="n">
        <v>55.0</v>
      </c>
      <c r="F26" s="2" t="n">
        <v>123.0</v>
      </c>
      <c r="G26" s="2" t="n">
        <v>127.0</v>
      </c>
      <c r="H26" s="2" t="n">
        <v>125.0</v>
      </c>
      <c r="I26" s="2" t="n">
        <v>93.0</v>
      </c>
      <c r="J26" s="2" t="n">
        <v>41.0</v>
      </c>
      <c r="K26" s="2" t="n">
        <f si="0" t="shared"/>
        <v>591.0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217.0</v>
      </c>
      <c r="E27" s="2" t="n">
        <v>478.0</v>
      </c>
      <c r="F27" s="2" t="n">
        <v>1253.0</v>
      </c>
      <c r="G27" s="2" t="n">
        <v>873.0</v>
      </c>
      <c r="H27" s="2" t="n">
        <v>797.0</v>
      </c>
      <c r="I27" s="2" t="n">
        <v>609.0</v>
      </c>
      <c r="J27" s="2" t="n">
        <v>317.0</v>
      </c>
      <c r="K27" s="2" t="n">
        <f si="0" t="shared"/>
        <v>4544.0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134.0</v>
      </c>
      <c r="E28" s="2" t="n">
        <v>370.0</v>
      </c>
      <c r="F28" s="2" t="n">
        <v>1075.0</v>
      </c>
      <c r="G28" s="2" t="n">
        <v>892.0</v>
      </c>
      <c r="H28" s="2" t="n">
        <v>812.0</v>
      </c>
      <c r="I28" s="2" t="n">
        <v>832.0</v>
      </c>
      <c r="J28" s="2" t="n">
        <v>322.0</v>
      </c>
      <c r="K28" s="2" t="n">
        <f si="0" t="shared"/>
        <v>4437.0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41.0</v>
      </c>
      <c r="E29" s="2" t="n">
        <v>87.0</v>
      </c>
      <c r="F29" s="2" t="n">
        <v>264.0</v>
      </c>
      <c r="G29" s="2" t="n">
        <v>421.0</v>
      </c>
      <c r="H29" s="2" t="n">
        <v>324.0</v>
      </c>
      <c r="I29" s="2" t="n">
        <v>223.0</v>
      </c>
      <c r="J29" s="2" t="n">
        <v>106.0</v>
      </c>
      <c r="K29" s="2" t="n">
        <f si="0" t="shared"/>
        <v>1466.0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86.0</v>
      </c>
      <c r="E30" s="2" t="n">
        <v>183.0</v>
      </c>
      <c r="F30" s="2" t="n">
        <v>511.0</v>
      </c>
      <c r="G30" s="2" t="n">
        <v>392.0</v>
      </c>
      <c r="H30" s="2" t="n">
        <v>390.0</v>
      </c>
      <c r="I30" s="2" t="n">
        <v>355.0</v>
      </c>
      <c r="J30" s="2" t="n">
        <v>131.0</v>
      </c>
      <c r="K30" s="2" t="n">
        <f si="0" t="shared"/>
        <v>2048.0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19.0</v>
      </c>
      <c r="E31" s="2" t="n">
        <v>38.0</v>
      </c>
      <c r="F31" s="2" t="n">
        <v>197.0</v>
      </c>
      <c r="G31" s="2" t="n">
        <v>152.0</v>
      </c>
      <c r="H31" s="2" t="n">
        <v>129.0</v>
      </c>
      <c r="I31" s="2" t="n">
        <v>136.0</v>
      </c>
      <c r="J31" s="2" t="n">
        <v>58.0</v>
      </c>
      <c r="K31" s="2" t="n">
        <f si="0" t="shared"/>
        <v>729.0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50.0</v>
      </c>
      <c r="E32" s="2" t="n">
        <v>79.0</v>
      </c>
      <c r="F32" s="2" t="n">
        <v>287.0</v>
      </c>
      <c r="G32" s="2" t="n">
        <v>341.0</v>
      </c>
      <c r="H32" s="2" t="n">
        <v>250.0</v>
      </c>
      <c r="I32" s="2" t="n">
        <v>148.0</v>
      </c>
      <c r="J32" s="2" t="n">
        <v>53.0</v>
      </c>
      <c r="K32" s="2" t="n">
        <f si="0" t="shared"/>
        <v>1208.0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300.0</v>
      </c>
      <c r="E33" s="2" t="n">
        <v>418.0</v>
      </c>
      <c r="F33" s="2" t="n">
        <v>1091.0</v>
      </c>
      <c r="G33" s="2" t="n">
        <v>1185.0</v>
      </c>
      <c r="H33" s="2" t="n">
        <v>1011.0</v>
      </c>
      <c r="I33" s="2" t="n">
        <v>943.0</v>
      </c>
      <c r="J33" s="2" t="n">
        <v>525.0</v>
      </c>
      <c r="K33" s="2" t="n">
        <f si="0" t="shared"/>
        <v>5473.0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34.0</v>
      </c>
      <c r="E34" s="2" t="n">
        <v>91.0</v>
      </c>
      <c r="F34" s="2" t="n">
        <v>237.0</v>
      </c>
      <c r="G34" s="2" t="n">
        <v>159.0</v>
      </c>
      <c r="H34" s="2" t="n">
        <v>144.0</v>
      </c>
      <c r="I34" s="2" t="n">
        <v>119.0</v>
      </c>
      <c r="J34" s="2" t="n">
        <v>69.0</v>
      </c>
      <c r="K34" s="2" t="n">
        <f si="0" t="shared"/>
        <v>853.0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1.0</v>
      </c>
      <c r="E35" s="2" t="n">
        <v>2.0</v>
      </c>
      <c r="F35" s="2" t="n">
        <v>23.0</v>
      </c>
      <c r="G35" s="2" t="n">
        <v>38.0</v>
      </c>
      <c r="H35" s="2" t="n">
        <v>44.0</v>
      </c>
      <c r="I35" s="2" t="n">
        <v>25.0</v>
      </c>
      <c r="J35" s="2" t="n">
        <v>22.0</v>
      </c>
      <c r="K35" s="2" t="n">
        <f si="0" t="shared"/>
        <v>155.0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8.0</v>
      </c>
      <c r="E36" s="2" t="n">
        <v>25.0</v>
      </c>
      <c r="F36" s="2" t="n">
        <v>134.0</v>
      </c>
      <c r="G36" s="2" t="n">
        <v>92.0</v>
      </c>
      <c r="H36" s="2" t="n">
        <v>96.0</v>
      </c>
      <c r="I36" s="2" t="n">
        <v>97.0</v>
      </c>
      <c r="J36" s="2" t="n">
        <v>52.0</v>
      </c>
      <c r="K36" s="2" t="n">
        <f si="0" t="shared"/>
        <v>504.0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19.0</v>
      </c>
      <c r="E37" s="2" t="n">
        <v>30.0</v>
      </c>
      <c r="F37" s="2" t="n">
        <v>212.0</v>
      </c>
      <c r="G37" s="2" t="n">
        <v>209.0</v>
      </c>
      <c r="H37" s="2" t="n">
        <v>125.0</v>
      </c>
      <c r="I37" s="2" t="n">
        <v>75.0</v>
      </c>
      <c r="J37" s="2" t="n">
        <v>24.0</v>
      </c>
      <c r="K37" s="2" t="n">
        <f si="0" t="shared"/>
        <v>694.0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103.0</v>
      </c>
      <c r="E38" s="2" t="n">
        <f ref="E38:J38" si="4" t="shared">E39-E26-E27-E28-E29-E30-E31-E32-E33-E34-E35-E36-E37</f>
        <v>279.0</v>
      </c>
      <c r="F38" s="2" t="n">
        <f si="4" t="shared"/>
        <v>1068.0</v>
      </c>
      <c r="G38" s="2" t="n">
        <f si="4" t="shared"/>
        <v>939.0</v>
      </c>
      <c r="H38" s="2" t="n">
        <f si="4" t="shared"/>
        <v>707.0</v>
      </c>
      <c r="I38" s="2" t="n">
        <f si="4" t="shared"/>
        <v>480.0</v>
      </c>
      <c r="J38" s="2" t="n">
        <f si="4" t="shared"/>
        <v>252.0</v>
      </c>
      <c r="K38" s="2" t="n">
        <f si="0" t="shared"/>
        <v>3828.0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1039.0</v>
      </c>
      <c r="E39" s="2" t="n">
        <v>2135.0</v>
      </c>
      <c r="F39" s="2" t="n">
        <v>6475.0</v>
      </c>
      <c r="G39" s="2" t="n">
        <v>5820.0</v>
      </c>
      <c r="H39" s="2" t="n">
        <v>4954.0</v>
      </c>
      <c r="I39" s="2" t="n">
        <v>4135.0</v>
      </c>
      <c r="J39" s="2" t="n">
        <v>1972.0</v>
      </c>
      <c r="K39" s="2" t="n">
        <f si="0" t="shared"/>
        <v>26530.0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291.0</v>
      </c>
      <c r="E40" s="2" t="n">
        <v>143.0</v>
      </c>
      <c r="F40" s="2" t="n">
        <v>765.0</v>
      </c>
      <c r="G40" s="2" t="n">
        <v>1343.0</v>
      </c>
      <c r="H40" s="2" t="n">
        <v>1043.0</v>
      </c>
      <c r="I40" s="2" t="n">
        <v>903.0</v>
      </c>
      <c r="J40" s="2" t="n">
        <v>903.0</v>
      </c>
      <c r="K40" s="2" t="n">
        <f si="0" t="shared"/>
        <v>5391.0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60.0</v>
      </c>
      <c r="E41" s="2" t="n">
        <v>39.0</v>
      </c>
      <c r="F41" s="2" t="n">
        <v>151.0</v>
      </c>
      <c r="G41" s="2" t="n">
        <v>225.0</v>
      </c>
      <c r="H41" s="2" t="n">
        <v>166.0</v>
      </c>
      <c r="I41" s="2" t="n">
        <v>136.0</v>
      </c>
      <c r="J41" s="2" t="n">
        <v>123.0</v>
      </c>
      <c r="K41" s="2" t="n">
        <f si="0" t="shared"/>
        <v>900.0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13.0</v>
      </c>
      <c r="E42" s="2" t="n">
        <f ref="E42:J42" si="5" t="shared">E43-E40-E41</f>
        <v>26.0</v>
      </c>
      <c r="F42" s="2" t="n">
        <f si="5" t="shared"/>
        <v>83.0</v>
      </c>
      <c r="G42" s="2" t="n">
        <f si="5" t="shared"/>
        <v>39.0</v>
      </c>
      <c r="H42" s="2" t="n">
        <f si="5" t="shared"/>
        <v>37.0</v>
      </c>
      <c r="I42" s="2" t="n">
        <f si="5" t="shared"/>
        <v>25.0</v>
      </c>
      <c r="J42" s="2" t="n">
        <f si="5" t="shared"/>
        <v>28.0</v>
      </c>
      <c r="K42" s="2" t="n">
        <f si="0" t="shared"/>
        <v>251.0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364.0</v>
      </c>
      <c r="E43" s="2" t="n">
        <v>208.0</v>
      </c>
      <c r="F43" s="2" t="n">
        <v>999.0</v>
      </c>
      <c r="G43" s="2" t="n">
        <v>1607.0</v>
      </c>
      <c r="H43" s="2" t="n">
        <v>1246.0</v>
      </c>
      <c r="I43" s="2" t="n">
        <v>1064.0</v>
      </c>
      <c r="J43" s="2" t="n">
        <v>1054.0</v>
      </c>
      <c r="K43" s="2" t="n">
        <f si="0" t="shared"/>
        <v>6542.0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20.0</v>
      </c>
      <c r="E44" s="2" t="n">
        <v>12.0</v>
      </c>
      <c r="F44" s="2" t="n">
        <v>135.0</v>
      </c>
      <c r="G44" s="2" t="n">
        <v>158.0</v>
      </c>
      <c r="H44" s="2" t="n">
        <v>151.0</v>
      </c>
      <c r="I44" s="2" t="n">
        <v>93.0</v>
      </c>
      <c r="J44" s="2" t="n">
        <v>53.0</v>
      </c>
      <c r="K44" s="2" t="n">
        <f si="0" t="shared"/>
        <v>622.0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10.0</v>
      </c>
      <c r="E45" s="2" t="n">
        <f ref="E45:J45" si="6" t="shared">E46-E44</f>
        <v>26.0</v>
      </c>
      <c r="F45" s="2" t="n">
        <f si="6" t="shared"/>
        <v>147.0</v>
      </c>
      <c r="G45" s="2" t="n">
        <f si="6" t="shared"/>
        <v>165.0</v>
      </c>
      <c r="H45" s="2" t="n">
        <f si="6" t="shared"/>
        <v>117.0</v>
      </c>
      <c r="I45" s="2" t="n">
        <f si="6" t="shared"/>
        <v>62.0</v>
      </c>
      <c r="J45" s="2" t="n">
        <f si="6" t="shared"/>
        <v>36.0</v>
      </c>
      <c r="K45" s="2" t="n">
        <f si="0" t="shared"/>
        <v>563.0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30.0</v>
      </c>
      <c r="E46" s="2" t="n">
        <v>38.0</v>
      </c>
      <c r="F46" s="2" t="n">
        <v>282.0</v>
      </c>
      <c r="G46" s="2" t="n">
        <v>323.0</v>
      </c>
      <c r="H46" s="2" t="n">
        <v>268.0</v>
      </c>
      <c r="I46" s="2" t="n">
        <v>155.0</v>
      </c>
      <c r="J46" s="2" t="n">
        <v>89.0</v>
      </c>
      <c r="K46" s="2" t="n">
        <f si="0" t="shared"/>
        <v>1185.0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32.0</v>
      </c>
      <c r="E47" s="2" t="n">
        <v>6.0</v>
      </c>
      <c r="F47" s="2" t="n">
        <v>25.0</v>
      </c>
      <c r="G47" s="2" t="n">
        <v>22.0</v>
      </c>
      <c r="H47" s="2" t="n">
        <v>26.0</v>
      </c>
      <c r="I47" s="2" t="n">
        <v>9.0</v>
      </c>
      <c r="J47" s="2" t="n">
        <v>4.0</v>
      </c>
      <c r="K47" s="2" t="n">
        <f si="0" t="shared"/>
        <v>124.0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58151.0</v>
      </c>
      <c r="E48" s="2" t="n">
        <f ref="E48:J48" si="7" t="shared">E47+E46+E43+E39+E25+E18</f>
        <v>96902.0</v>
      </c>
      <c r="F48" s="2" t="n">
        <f si="7" t="shared"/>
        <v>207214.0</v>
      </c>
      <c r="G48" s="2" t="n">
        <f si="7" t="shared"/>
        <v>210736.0</v>
      </c>
      <c r="H48" s="2" t="n">
        <f si="7" t="shared"/>
        <v>181176.0</v>
      </c>
      <c r="I48" s="2" t="n">
        <f si="7" t="shared"/>
        <v>117596.0</v>
      </c>
      <c r="J48" s="2" t="n">
        <f si="7" t="shared"/>
        <v>81477.0</v>
      </c>
      <c r="K48" s="2" t="n">
        <f si="0" t="shared"/>
        <v>953252.0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