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<sst xmlns="http://schemas.openxmlformats.org/spreadsheetml/2006/main" count="109" uniqueCount="64">
  <si>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</si>
  <si>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</si>
  <si>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</si>
  <si>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</si>
  <si>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</si>
  <si>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</si>
  <si>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</si>
  <si>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</si>
  <si>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</si>
  <si>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</si>
  <si>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</si>
  <si>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</si>
  <si>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</si>
  <si>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</si>
  <si>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</si>
  <si>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</si>
  <si>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</si>
  <si>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</si>
  <si>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</si>
  <si>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</si>
  <si>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</si>
  <si>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</si>
  <si>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</si>
  <si>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</si>
  <si>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</si>
  <si>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</si>
  <si>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</si>
  <si>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</si>
  <si>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</si>
  <si>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</si>
  <si>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</si>
  <si>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</si>
  <si>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</si>
  <si>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</si>
  <si>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</si>
  <si>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</si>
  <si>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</si>
  <si>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</si>
  <si>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</si>
  <si>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</si>
  <si>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</si>
  <si>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</si>
  <si>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</si>
  <si>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</si>
  <si>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</si>
  <si>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</si>
  <si>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</si>
  <si>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</si>
  <si>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</si>
  <si>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</si>
  <si>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</si>
  <si>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</si>
  <si>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</si>
  <si>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</si>
  <si>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</si>
  <si>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</si>
  <si>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</si>
  <si>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</si>
  <si>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</si>
  <si>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</si>
  <si>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</si>
  <si>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</si>
  <si>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108年1月來臺旅客人次－按年齡分
Table 1-5   Visitor Arrivals by Age,
January,2019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</si>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</sst>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2636.0</v>
      </c>
      <c r="E3" s="2" t="n">
        <v>3515.0</v>
      </c>
      <c r="F3" s="2" t="n">
        <v>24667.0</v>
      </c>
      <c r="G3" s="2" t="n">
        <v>24910.0</v>
      </c>
      <c r="H3" s="2" t="n">
        <v>17430.0</v>
      </c>
      <c r="I3" s="2" t="n">
        <v>16084.0</v>
      </c>
      <c r="J3" s="2" t="n">
        <v>11461.0</v>
      </c>
      <c r="K3" s="2" t="n">
        <f>SUM(D3:J3)</f>
        <v>100703.0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15008.0</v>
      </c>
      <c r="E4" s="2" t="n">
        <v>12564.0</v>
      </c>
      <c r="F4" s="2" t="n">
        <v>41088.0</v>
      </c>
      <c r="G4" s="2" t="n">
        <v>68376.0</v>
      </c>
      <c r="H4" s="2" t="n">
        <v>42749.0</v>
      </c>
      <c r="I4" s="2" t="n">
        <v>27385.0</v>
      </c>
      <c r="J4" s="2" t="n">
        <v>31736.0</v>
      </c>
      <c r="K4" s="2" t="n">
        <f ref="K4:K48" si="0" t="shared">SUM(D4:J4)</f>
        <v>238906.0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3309.0</v>
      </c>
      <c r="E5" s="2" t="n">
        <v>6939.0</v>
      </c>
      <c r="F5" s="2" t="n">
        <v>20751.0</v>
      </c>
      <c r="G5" s="2" t="n">
        <v>24249.0</v>
      </c>
      <c r="H5" s="2" t="n">
        <v>30919.0</v>
      </c>
      <c r="I5" s="2" t="n">
        <v>29068.0</v>
      </c>
      <c r="J5" s="2" t="n">
        <v>30949.0</v>
      </c>
      <c r="K5" s="2" t="n">
        <f si="0" t="shared"/>
        <v>146184.0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3352.0</v>
      </c>
      <c r="E6" s="2" t="n">
        <v>14487.0</v>
      </c>
      <c r="F6" s="2" t="n">
        <v>27057.0</v>
      </c>
      <c r="G6" s="2" t="n">
        <v>15716.0</v>
      </c>
      <c r="H6" s="2" t="n">
        <v>22301.0</v>
      </c>
      <c r="I6" s="2" t="n">
        <v>21952.0</v>
      </c>
      <c r="J6" s="2" t="n">
        <v>12111.0</v>
      </c>
      <c r="K6" s="2" t="n">
        <f si="0" t="shared"/>
        <v>116976.0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42.0</v>
      </c>
      <c r="E7" s="2" t="n">
        <v>29.0</v>
      </c>
      <c r="F7" s="2" t="n">
        <v>398.0</v>
      </c>
      <c r="G7" s="2" t="n">
        <v>923.0</v>
      </c>
      <c r="H7" s="2" t="n">
        <v>689.0</v>
      </c>
      <c r="I7" s="2" t="n">
        <v>348.0</v>
      </c>
      <c r="J7" s="2" t="n">
        <v>133.0</v>
      </c>
      <c r="K7" s="2" t="n">
        <f si="0" t="shared"/>
        <v>2562.0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23.0</v>
      </c>
      <c r="E8" s="2" t="n">
        <v>50.0</v>
      </c>
      <c r="F8" s="2" t="n">
        <v>220.0</v>
      </c>
      <c r="G8" s="2" t="n">
        <v>361.0</v>
      </c>
      <c r="H8" s="2" t="n">
        <v>350.0</v>
      </c>
      <c r="I8" s="2" t="n">
        <v>224.0</v>
      </c>
      <c r="J8" s="2" t="n">
        <v>210.0</v>
      </c>
      <c r="K8" s="2" t="n">
        <f si="0" t="shared"/>
        <v>1438.0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795.0</v>
      </c>
      <c r="E9" s="2" t="n">
        <v>1593.0</v>
      </c>
      <c r="F9" s="2" t="n">
        <v>9195.0</v>
      </c>
      <c r="G9" s="2" t="n">
        <v>6615.0</v>
      </c>
      <c r="H9" s="2" t="n">
        <v>4495.0</v>
      </c>
      <c r="I9" s="2" t="n">
        <v>3819.0</v>
      </c>
      <c r="J9" s="2" t="n">
        <v>2614.0</v>
      </c>
      <c r="K9" s="2" t="n">
        <f si="0" t="shared"/>
        <v>29126.0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822.0</v>
      </c>
      <c r="E10" s="2" t="n">
        <v>892.0</v>
      </c>
      <c r="F10" s="2" t="n">
        <v>6371.0</v>
      </c>
      <c r="G10" s="2" t="n">
        <v>7061.0</v>
      </c>
      <c r="H10" s="2" t="n">
        <v>5538.0</v>
      </c>
      <c r="I10" s="2" t="n">
        <v>4904.0</v>
      </c>
      <c r="J10" s="2" t="n">
        <v>3349.0</v>
      </c>
      <c r="K10" s="2" t="n">
        <f si="0" t="shared"/>
        <v>28937.0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182.0</v>
      </c>
      <c r="E11" s="2" t="n">
        <v>389.0</v>
      </c>
      <c r="F11" s="2" t="n">
        <v>4514.0</v>
      </c>
      <c r="G11" s="2" t="n">
        <v>5099.0</v>
      </c>
      <c r="H11" s="2" t="n">
        <v>2740.0</v>
      </c>
      <c r="I11" s="2" t="n">
        <v>964.0</v>
      </c>
      <c r="J11" s="2" t="n">
        <v>885.0</v>
      </c>
      <c r="K11" s="2" t="n">
        <f si="0" t="shared"/>
        <v>14773.0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888.0</v>
      </c>
      <c r="E12" s="2" t="n">
        <v>1043.0</v>
      </c>
      <c r="F12" s="2" t="n">
        <v>10478.0</v>
      </c>
      <c r="G12" s="2" t="n">
        <v>13933.0</v>
      </c>
      <c r="H12" s="2" t="n">
        <v>5682.0</v>
      </c>
      <c r="I12" s="2" t="n">
        <v>3441.0</v>
      </c>
      <c r="J12" s="2" t="n">
        <v>2537.0</v>
      </c>
      <c r="K12" s="2" t="n">
        <f si="0" t="shared"/>
        <v>38002.0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413.0</v>
      </c>
      <c r="E13" s="2" t="n">
        <v>503.0</v>
      </c>
      <c r="F13" s="2" t="n">
        <v>7826.0</v>
      </c>
      <c r="G13" s="2" t="n">
        <v>7921.0</v>
      </c>
      <c r="H13" s="2" t="n">
        <v>4743.0</v>
      </c>
      <c r="I13" s="2" t="n">
        <v>3209.0</v>
      </c>
      <c r="J13" s="2" t="n">
        <v>2549.0</v>
      </c>
      <c r="K13" s="2" t="n">
        <f si="0" t="shared"/>
        <v>27164.0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366.0</v>
      </c>
      <c r="E14" s="2" t="n">
        <v>966.0</v>
      </c>
      <c r="F14" s="2" t="n">
        <v>7455.0</v>
      </c>
      <c r="G14" s="2" t="n">
        <v>6320.0</v>
      </c>
      <c r="H14" s="2" t="n">
        <v>2648.0</v>
      </c>
      <c r="I14" s="2" t="n">
        <v>1257.0</v>
      </c>
      <c r="J14" s="2" t="n">
        <v>1120.0</v>
      </c>
      <c r="K14" s="2" t="n">
        <f si="0" t="shared"/>
        <v>20132.0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56.0</v>
      </c>
      <c r="E15" s="2" t="n">
        <f ref="E15:J15" si="1" t="shared">E16-E9-E10-E11-E12-E13-E14</f>
        <v>123.0</v>
      </c>
      <c r="F15" s="2" t="n">
        <f si="1" t="shared"/>
        <v>578.0</v>
      </c>
      <c r="G15" s="2" t="n">
        <f si="1" t="shared"/>
        <v>637.0</v>
      </c>
      <c r="H15" s="2" t="n">
        <f si="1" t="shared"/>
        <v>347.0</v>
      </c>
      <c r="I15" s="2" t="n">
        <f si="1" t="shared"/>
        <v>313.0</v>
      </c>
      <c r="J15" s="2" t="n">
        <f si="1" t="shared"/>
        <v>373.0</v>
      </c>
      <c r="K15" s="2" t="n">
        <f si="0" t="shared"/>
        <v>2427.0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3522.0</v>
      </c>
      <c r="E16" s="2" t="n">
        <v>5509.0</v>
      </c>
      <c r="F16" s="2" t="n">
        <v>46417.0</v>
      </c>
      <c r="G16" s="2" t="n">
        <v>47586.0</v>
      </c>
      <c r="H16" s="2" t="n">
        <v>26193.0</v>
      </c>
      <c r="I16" s="2" t="n">
        <v>17907.0</v>
      </c>
      <c r="J16" s="2" t="n">
        <v>13427.0</v>
      </c>
      <c r="K16" s="2" t="n">
        <f si="0" t="shared"/>
        <v>160561.0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25.0</v>
      </c>
      <c r="E17" s="2" t="n">
        <f ref="E17:J17" si="2" t="shared">E18-E16-E3-E4-E5-E6-E7-E8</f>
        <v>35.0</v>
      </c>
      <c r="F17" s="2" t="n">
        <f si="2" t="shared"/>
        <v>258.0</v>
      </c>
      <c r="G17" s="2" t="n">
        <f si="2" t="shared"/>
        <v>412.0</v>
      </c>
      <c r="H17" s="2" t="n">
        <f si="2" t="shared"/>
        <v>380.0</v>
      </c>
      <c r="I17" s="2" t="n">
        <f si="2" t="shared"/>
        <v>215.0</v>
      </c>
      <c r="J17" s="2" t="n">
        <f si="2" t="shared"/>
        <v>103.0</v>
      </c>
      <c r="K17" s="2" t="n">
        <f si="0" t="shared"/>
        <v>1428.0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27917.0</v>
      </c>
      <c r="E18" s="2" t="n">
        <v>43128.0</v>
      </c>
      <c r="F18" s="2" t="n">
        <v>160856.0</v>
      </c>
      <c r="G18" s="2" t="n">
        <v>182533.0</v>
      </c>
      <c r="H18" s="2" t="n">
        <v>141011.0</v>
      </c>
      <c r="I18" s="2" t="n">
        <v>113183.0</v>
      </c>
      <c r="J18" s="2" t="n">
        <v>100130.0</v>
      </c>
      <c r="K18" s="2" t="n">
        <f si="0" t="shared"/>
        <v>768758.0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632.0</v>
      </c>
      <c r="E19" s="2" t="n">
        <v>367.0</v>
      </c>
      <c r="F19" s="2" t="n">
        <v>1347.0</v>
      </c>
      <c r="G19" s="2" t="n">
        <v>2261.0</v>
      </c>
      <c r="H19" s="2" t="n">
        <v>1717.0</v>
      </c>
      <c r="I19" s="2" t="n">
        <v>1734.0</v>
      </c>
      <c r="J19" s="2" t="n">
        <v>2050.0</v>
      </c>
      <c r="K19" s="2" t="n">
        <f si="0" t="shared"/>
        <v>10108.0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2573.0</v>
      </c>
      <c r="E20" s="2" t="n">
        <v>1657.0</v>
      </c>
      <c r="F20" s="2" t="n">
        <v>7084.0</v>
      </c>
      <c r="G20" s="2" t="n">
        <v>8998.0</v>
      </c>
      <c r="H20" s="2" t="n">
        <v>7678.0</v>
      </c>
      <c r="I20" s="2" t="n">
        <v>8901.0</v>
      </c>
      <c r="J20" s="2" t="n">
        <v>8608.0</v>
      </c>
      <c r="K20" s="2" t="n">
        <f si="0" t="shared"/>
        <v>45499.0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10.0</v>
      </c>
      <c r="E21" s="2" t="n">
        <v>10.0</v>
      </c>
      <c r="F21" s="2" t="n">
        <v>41.0</v>
      </c>
      <c r="G21" s="2" t="n">
        <v>80.0</v>
      </c>
      <c r="H21" s="2" t="n">
        <v>60.0</v>
      </c>
      <c r="I21" s="2" t="n">
        <v>40.0</v>
      </c>
      <c r="J21" s="2" t="n">
        <v>26.0</v>
      </c>
      <c r="K21" s="2" t="n">
        <f si="0" t="shared"/>
        <v>267.0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25.0</v>
      </c>
      <c r="E22" s="2" t="n">
        <v>53.0</v>
      </c>
      <c r="F22" s="2" t="n">
        <v>104.0</v>
      </c>
      <c r="G22" s="2" t="n">
        <v>133.0</v>
      </c>
      <c r="H22" s="2" t="n">
        <v>79.0</v>
      </c>
      <c r="I22" s="2" t="n">
        <v>50.0</v>
      </c>
      <c r="J22" s="2" t="n">
        <v>22.0</v>
      </c>
      <c r="K22" s="2" t="n">
        <f si="0" t="shared"/>
        <v>466.0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14.0</v>
      </c>
      <c r="E23" s="2" t="n">
        <v>27.0</v>
      </c>
      <c r="F23" s="2" t="n">
        <v>24.0</v>
      </c>
      <c r="G23" s="2" t="n">
        <v>38.0</v>
      </c>
      <c r="H23" s="2" t="n">
        <v>15.0</v>
      </c>
      <c r="I23" s="2" t="n">
        <v>10.0</v>
      </c>
      <c r="J23" s="2" t="n">
        <v>5.0</v>
      </c>
      <c r="K23" s="2" t="n">
        <f si="0" t="shared"/>
        <v>133.0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27.0</v>
      </c>
      <c r="E24" s="2" t="n">
        <f ref="E24:J24" si="3" t="shared">E25-E19-E20-E21-E22-E23</f>
        <v>44.0</v>
      </c>
      <c r="F24" s="2" t="n">
        <f si="3" t="shared"/>
        <v>305.0</v>
      </c>
      <c r="G24" s="2" t="n">
        <f si="3" t="shared"/>
        <v>242.0</v>
      </c>
      <c r="H24" s="2" t="n">
        <f si="3" t="shared"/>
        <v>124.0</v>
      </c>
      <c r="I24" s="2" t="n">
        <f si="3" t="shared"/>
        <v>82.0</v>
      </c>
      <c r="J24" s="2" t="n">
        <f si="3" t="shared"/>
        <v>74.0</v>
      </c>
      <c r="K24" s="2" t="n">
        <f si="0" t="shared"/>
        <v>898.0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3281.0</v>
      </c>
      <c r="E25" s="2" t="n">
        <v>2158.0</v>
      </c>
      <c r="F25" s="2" t="n">
        <v>8905.0</v>
      </c>
      <c r="G25" s="2" t="n">
        <v>11752.0</v>
      </c>
      <c r="H25" s="2" t="n">
        <v>9673.0</v>
      </c>
      <c r="I25" s="2" t="n">
        <v>10817.0</v>
      </c>
      <c r="J25" s="2" t="n">
        <v>10785.0</v>
      </c>
      <c r="K25" s="2" t="n">
        <f si="0" t="shared"/>
        <v>57371.0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28.0</v>
      </c>
      <c r="E26" s="2" t="n">
        <v>9.0</v>
      </c>
      <c r="F26" s="2" t="n">
        <v>142.0</v>
      </c>
      <c r="G26" s="2" t="n">
        <v>144.0</v>
      </c>
      <c r="H26" s="2" t="n">
        <v>133.0</v>
      </c>
      <c r="I26" s="2" t="n">
        <v>91.0</v>
      </c>
      <c r="J26" s="2" t="n">
        <v>65.0</v>
      </c>
      <c r="K26" s="2" t="n">
        <f si="0" t="shared"/>
        <v>612.0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124.0</v>
      </c>
      <c r="E27" s="2" t="n">
        <v>86.0</v>
      </c>
      <c r="F27" s="2" t="n">
        <v>984.0</v>
      </c>
      <c r="G27" s="2" t="n">
        <v>936.0</v>
      </c>
      <c r="H27" s="2" t="n">
        <v>731.0</v>
      </c>
      <c r="I27" s="2" t="n">
        <v>507.0</v>
      </c>
      <c r="J27" s="2" t="n">
        <v>499.0</v>
      </c>
      <c r="K27" s="2" t="n">
        <f si="0" t="shared"/>
        <v>3867.0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154.0</v>
      </c>
      <c r="E28" s="2" t="n">
        <v>87.0</v>
      </c>
      <c r="F28" s="2" t="n">
        <v>930.0</v>
      </c>
      <c r="G28" s="2" t="n">
        <v>1080.0</v>
      </c>
      <c r="H28" s="2" t="n">
        <v>863.0</v>
      </c>
      <c r="I28" s="2" t="n">
        <v>1093.0</v>
      </c>
      <c r="J28" s="2" t="n">
        <v>830.0</v>
      </c>
      <c r="K28" s="2" t="n">
        <f si="0" t="shared"/>
        <v>5037.0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33.0</v>
      </c>
      <c r="E29" s="2" t="n">
        <v>13.0</v>
      </c>
      <c r="F29" s="2" t="n">
        <v>200.0</v>
      </c>
      <c r="G29" s="2" t="n">
        <v>379.0</v>
      </c>
      <c r="H29" s="2" t="n">
        <v>365.0</v>
      </c>
      <c r="I29" s="2" t="n">
        <v>303.0</v>
      </c>
      <c r="J29" s="2" t="n">
        <v>168.0</v>
      </c>
      <c r="K29" s="2" t="n">
        <f si="0" t="shared"/>
        <v>1461.0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44.0</v>
      </c>
      <c r="E30" s="2" t="n">
        <v>29.0</v>
      </c>
      <c r="F30" s="2" t="n">
        <v>362.0</v>
      </c>
      <c r="G30" s="2" t="n">
        <v>450.0</v>
      </c>
      <c r="H30" s="2" t="n">
        <v>421.0</v>
      </c>
      <c r="I30" s="2" t="n">
        <v>383.0</v>
      </c>
      <c r="J30" s="2" t="n">
        <v>222.0</v>
      </c>
      <c r="K30" s="2" t="n">
        <f si="0" t="shared"/>
        <v>1911.0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24.0</v>
      </c>
      <c r="E31" s="2" t="n">
        <v>11.0</v>
      </c>
      <c r="F31" s="2" t="n">
        <v>120.0</v>
      </c>
      <c r="G31" s="2" t="n">
        <v>153.0</v>
      </c>
      <c r="H31" s="2" t="n">
        <v>149.0</v>
      </c>
      <c r="I31" s="2" t="n">
        <v>187.0</v>
      </c>
      <c r="J31" s="2" t="n">
        <v>150.0</v>
      </c>
      <c r="K31" s="2" t="n">
        <f si="0" t="shared"/>
        <v>794.0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28.0</v>
      </c>
      <c r="E32" s="2" t="n">
        <v>11.0</v>
      </c>
      <c r="F32" s="2" t="n">
        <v>169.0</v>
      </c>
      <c r="G32" s="2" t="n">
        <v>269.0</v>
      </c>
      <c r="H32" s="2" t="n">
        <v>230.0</v>
      </c>
      <c r="I32" s="2" t="n">
        <v>125.0</v>
      </c>
      <c r="J32" s="2" t="n">
        <v>87.0</v>
      </c>
      <c r="K32" s="2" t="n">
        <f si="0" t="shared"/>
        <v>919.0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151.0</v>
      </c>
      <c r="E33" s="2" t="n">
        <v>85.0</v>
      </c>
      <c r="F33" s="2" t="n">
        <v>800.0</v>
      </c>
      <c r="G33" s="2" t="n">
        <v>1289.0</v>
      </c>
      <c r="H33" s="2" t="n">
        <v>1050.0</v>
      </c>
      <c r="I33" s="2" t="n">
        <v>1080.0</v>
      </c>
      <c r="J33" s="2" t="n">
        <v>873.0</v>
      </c>
      <c r="K33" s="2" t="n">
        <f si="0" t="shared"/>
        <v>5328.0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23.0</v>
      </c>
      <c r="E34" s="2" t="n">
        <v>19.0</v>
      </c>
      <c r="F34" s="2" t="n">
        <v>144.0</v>
      </c>
      <c r="G34" s="2" t="n">
        <v>164.0</v>
      </c>
      <c r="H34" s="2" t="n">
        <v>139.0</v>
      </c>
      <c r="I34" s="2" t="n">
        <v>155.0</v>
      </c>
      <c r="J34" s="2" t="n">
        <v>124.0</v>
      </c>
      <c r="K34" s="2" t="n">
        <f si="0" t="shared"/>
        <v>768.0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12.0</v>
      </c>
      <c r="G35" s="2" t="n">
        <v>46.0</v>
      </c>
      <c r="H35" s="2" t="n">
        <v>26.0</v>
      </c>
      <c r="I35" s="2" t="n">
        <v>25.0</v>
      </c>
      <c r="J35" s="2" t="n">
        <v>14.0</v>
      </c>
      <c r="K35" s="2" t="n">
        <f si="0" t="shared"/>
        <v>124.0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33.0</v>
      </c>
      <c r="E36" s="2" t="n">
        <v>10.0</v>
      </c>
      <c r="F36" s="2" t="n">
        <v>108.0</v>
      </c>
      <c r="G36" s="2" t="n">
        <v>156.0</v>
      </c>
      <c r="H36" s="2" t="n">
        <v>147.0</v>
      </c>
      <c r="I36" s="2" t="n">
        <v>177.0</v>
      </c>
      <c r="J36" s="2" t="n">
        <v>87.0</v>
      </c>
      <c r="K36" s="2" t="n">
        <f si="0" t="shared"/>
        <v>718.0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35.0</v>
      </c>
      <c r="E37" s="2" t="n">
        <v>23.0</v>
      </c>
      <c r="F37" s="2" t="n">
        <v>263.0</v>
      </c>
      <c r="G37" s="2" t="n">
        <v>329.0</v>
      </c>
      <c r="H37" s="2" t="n">
        <v>204.0</v>
      </c>
      <c r="I37" s="2" t="n">
        <v>118.0</v>
      </c>
      <c r="J37" s="2" t="n">
        <v>55.0</v>
      </c>
      <c r="K37" s="2" t="n">
        <f si="0" t="shared"/>
        <v>1027.0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107.0</v>
      </c>
      <c r="E38" s="2" t="n">
        <f ref="E38:J38" si="4" t="shared">E39-E26-E27-E28-E29-E30-E31-E32-E33-E34-E35-E36-E37</f>
        <v>93.0</v>
      </c>
      <c r="F38" s="2" t="n">
        <f si="4" t="shared"/>
        <v>800.0</v>
      </c>
      <c r="G38" s="2" t="n">
        <f si="4" t="shared"/>
        <v>1122.0</v>
      </c>
      <c r="H38" s="2" t="n">
        <f si="4" t="shared"/>
        <v>780.0</v>
      </c>
      <c r="I38" s="2" t="n">
        <f si="4" t="shared"/>
        <v>577.0</v>
      </c>
      <c r="J38" s="2" t="n">
        <f si="4" t="shared"/>
        <v>337.0</v>
      </c>
      <c r="K38" s="2" t="n">
        <f si="0" t="shared"/>
        <v>3816.0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784.0</v>
      </c>
      <c r="E39" s="2" t="n">
        <v>477.0</v>
      </c>
      <c r="F39" s="2" t="n">
        <v>5034.0</v>
      </c>
      <c r="G39" s="2" t="n">
        <v>6517.0</v>
      </c>
      <c r="H39" s="2" t="n">
        <v>5238.0</v>
      </c>
      <c r="I39" s="2" t="n">
        <v>4821.0</v>
      </c>
      <c r="J39" s="2" t="n">
        <v>3511.0</v>
      </c>
      <c r="K39" s="2" t="n">
        <f si="0" t="shared"/>
        <v>26382.0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1156.0</v>
      </c>
      <c r="E40" s="2" t="n">
        <v>1516.0</v>
      </c>
      <c r="F40" s="2" t="n">
        <v>2109.0</v>
      </c>
      <c r="G40" s="2" t="n">
        <v>2201.0</v>
      </c>
      <c r="H40" s="2" t="n">
        <v>2162.0</v>
      </c>
      <c r="I40" s="2" t="n">
        <v>1758.0</v>
      </c>
      <c r="J40" s="2" t="n">
        <v>1277.0</v>
      </c>
      <c r="K40" s="2" t="n">
        <f si="0" t="shared"/>
        <v>12179.0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191.0</v>
      </c>
      <c r="E41" s="2" t="n">
        <v>190.0</v>
      </c>
      <c r="F41" s="2" t="n">
        <v>322.0</v>
      </c>
      <c r="G41" s="2" t="n">
        <v>365.0</v>
      </c>
      <c r="H41" s="2" t="n">
        <v>325.0</v>
      </c>
      <c r="I41" s="2" t="n">
        <v>268.0</v>
      </c>
      <c r="J41" s="2" t="n">
        <v>156.0</v>
      </c>
      <c r="K41" s="2" t="n">
        <f si="0" t="shared"/>
        <v>1817.0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9.0</v>
      </c>
      <c r="F42" s="2" t="n">
        <f si="5" t="shared"/>
        <v>33.0</v>
      </c>
      <c r="G42" s="2" t="n">
        <f si="5" t="shared"/>
        <v>27.0</v>
      </c>
      <c r="H42" s="2" t="n">
        <f si="5" t="shared"/>
        <v>40.0</v>
      </c>
      <c r="I42" s="2" t="n">
        <f si="5" t="shared"/>
        <v>41.0</v>
      </c>
      <c r="J42" s="2" t="n">
        <f si="5" t="shared"/>
        <v>47.0</v>
      </c>
      <c r="K42" s="2" t="n">
        <f si="0" t="shared"/>
        <v>200.0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1350.0</v>
      </c>
      <c r="E43" s="2" t="n">
        <v>1715.0</v>
      </c>
      <c r="F43" s="2" t="n">
        <v>2464.0</v>
      </c>
      <c r="G43" s="2" t="n">
        <v>2593.0</v>
      </c>
      <c r="H43" s="2" t="n">
        <v>2527.0</v>
      </c>
      <c r="I43" s="2" t="n">
        <v>2067.0</v>
      </c>
      <c r="J43" s="2" t="n">
        <v>1480.0</v>
      </c>
      <c r="K43" s="2" t="n">
        <f si="0" t="shared"/>
        <v>14196.0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21.0</v>
      </c>
      <c r="E44" s="2" t="n">
        <v>12.0</v>
      </c>
      <c r="F44" s="2" t="n">
        <v>70.0</v>
      </c>
      <c r="G44" s="2" t="n">
        <v>121.0</v>
      </c>
      <c r="H44" s="2" t="n">
        <v>92.0</v>
      </c>
      <c r="I44" s="2" t="n">
        <v>62.0</v>
      </c>
      <c r="J44" s="2" t="n">
        <v>50.0</v>
      </c>
      <c r="K44" s="2" t="n">
        <f si="0" t="shared"/>
        <v>428.0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7.0</v>
      </c>
      <c r="F45" s="2" t="n">
        <f si="6" t="shared"/>
        <v>72.0</v>
      </c>
      <c r="G45" s="2" t="n">
        <f si="6" t="shared"/>
        <v>150.0</v>
      </c>
      <c r="H45" s="2" t="n">
        <f si="6" t="shared"/>
        <v>103.0</v>
      </c>
      <c r="I45" s="2" t="n">
        <f si="6" t="shared"/>
        <v>52.0</v>
      </c>
      <c r="J45" s="2" t="n">
        <f si="6" t="shared"/>
        <v>18.0</v>
      </c>
      <c r="K45" s="2" t="n">
        <f si="0" t="shared"/>
        <v>405.0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24.0</v>
      </c>
      <c r="E46" s="2" t="n">
        <v>19.0</v>
      </c>
      <c r="F46" s="2" t="n">
        <v>142.0</v>
      </c>
      <c r="G46" s="2" t="n">
        <v>271.0</v>
      </c>
      <c r="H46" s="2" t="n">
        <v>195.0</v>
      </c>
      <c r="I46" s="2" t="n">
        <v>114.0</v>
      </c>
      <c r="J46" s="2" t="n">
        <v>68.0</v>
      </c>
      <c r="K46" s="2" t="n">
        <f si="0" t="shared"/>
        <v>833.0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81.0</v>
      </c>
      <c r="E47" s="2" t="n">
        <v>5.0</v>
      </c>
      <c r="F47" s="2" t="n">
        <v>26.0</v>
      </c>
      <c r="G47" s="2" t="n">
        <v>30.0</v>
      </c>
      <c r="H47" s="2" t="n">
        <v>12.0</v>
      </c>
      <c r="I47" s="2" t="n">
        <v>12.0</v>
      </c>
      <c r="J47" s="2" t="n">
        <v>5.0</v>
      </c>
      <c r="K47" s="2" t="n">
        <f si="0" t="shared"/>
        <v>171.0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33437.0</v>
      </c>
      <c r="E48" s="2" t="n">
        <f ref="E48:J48" si="7" t="shared">E47+E46+E43+E39+E25+E18</f>
        <v>47502.0</v>
      </c>
      <c r="F48" s="2" t="n">
        <f si="7" t="shared"/>
        <v>177427.0</v>
      </c>
      <c r="G48" s="2" t="n">
        <f si="7" t="shared"/>
        <v>203696.0</v>
      </c>
      <c r="H48" s="2" t="n">
        <f si="7" t="shared"/>
        <v>158656.0</v>
      </c>
      <c r="I48" s="2" t="n">
        <f si="7" t="shared"/>
        <v>131014.0</v>
      </c>
      <c r="J48" s="2" t="n">
        <f si="7" t="shared"/>
        <v>115979.0</v>
      </c>
      <c r="K48" s="2" t="n">
        <f si="0" t="shared"/>
        <v>867711.0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